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12 เดือน\1\"/>
    </mc:Choice>
  </mc:AlternateContent>
  <bookViews>
    <workbookView xWindow="0" yWindow="0" windowWidth="28800" windowHeight="10680"/>
  </bookViews>
  <sheets>
    <sheet name="1.4.1" sheetId="1" r:id="rId1"/>
    <sheet name="รายละเอียด 1.4.1" sheetId="2" r:id="rId2"/>
  </sheets>
  <externalReferences>
    <externalReference r:id="rId3"/>
  </externalReferences>
  <definedNames>
    <definedName name="JR_PAGE_ANCHOR_0_1">#REF!</definedName>
    <definedName name="MmExcelLinker_477C1F08_6AA4_43F8_A32F_7DC5398A21B1">#REF!</definedName>
    <definedName name="REF_CURR_LANG">#REF!</definedName>
    <definedName name="REF_UNIV">#REF!</definedName>
    <definedName name="rr">#REF!</definedName>
    <definedName name="ฟ">#REF!</definedName>
    <definedName name="ศูนย์สมุทรสงคราม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L35" i="2" l="1"/>
  <c r="AJ35" i="2"/>
  <c r="AH35" i="2"/>
  <c r="AF35" i="2"/>
  <c r="AD35" i="2"/>
  <c r="AB35" i="2"/>
  <c r="Z35" i="2"/>
  <c r="X35" i="2"/>
  <c r="V35" i="2"/>
  <c r="T35" i="2"/>
  <c r="R35" i="2"/>
  <c r="P35" i="2"/>
  <c r="N35" i="2"/>
  <c r="L35" i="2"/>
  <c r="J35" i="2"/>
  <c r="H35" i="2"/>
  <c r="F35" i="2"/>
  <c r="F45" i="1"/>
  <c r="D45" i="1"/>
  <c r="B45" i="1"/>
  <c r="A45" i="1"/>
  <c r="F44" i="1"/>
  <c r="E44" i="1"/>
  <c r="D44" i="1"/>
  <c r="B44" i="1"/>
  <c r="A44" i="1"/>
  <c r="F43" i="1"/>
  <c r="E43" i="1"/>
  <c r="D43" i="1"/>
  <c r="B43" i="1"/>
  <c r="A43" i="1"/>
  <c r="F42" i="1"/>
  <c r="E42" i="1"/>
  <c r="D42" i="1"/>
  <c r="B42" i="1"/>
  <c r="A42" i="1"/>
  <c r="F41" i="1"/>
  <c r="E41" i="1"/>
  <c r="D41" i="1"/>
  <c r="B41" i="1"/>
  <c r="A41" i="1"/>
  <c r="F40" i="1"/>
  <c r="E40" i="1"/>
  <c r="D40" i="1"/>
  <c r="B40" i="1"/>
  <c r="A40" i="1"/>
  <c r="F39" i="1"/>
  <c r="E39" i="1"/>
  <c r="D39" i="1"/>
  <c r="B39" i="1"/>
  <c r="A39" i="1"/>
  <c r="F38" i="1"/>
  <c r="E38" i="1"/>
  <c r="D38" i="1"/>
  <c r="B38" i="1"/>
  <c r="A38" i="1"/>
  <c r="F37" i="1"/>
  <c r="E37" i="1"/>
  <c r="D37" i="1"/>
  <c r="B37" i="1"/>
  <c r="A37" i="1"/>
  <c r="F36" i="1"/>
  <c r="E36" i="1"/>
  <c r="D36" i="1"/>
  <c r="B36" i="1"/>
  <c r="A36" i="1"/>
  <c r="F35" i="1"/>
  <c r="E35" i="1"/>
  <c r="D35" i="1"/>
  <c r="B35" i="1"/>
  <c r="A35" i="1"/>
  <c r="F34" i="1"/>
  <c r="E34" i="1"/>
  <c r="D34" i="1"/>
  <c r="B34" i="1"/>
  <c r="A34" i="1"/>
  <c r="F33" i="1"/>
  <c r="E33" i="1"/>
  <c r="D33" i="1"/>
  <c r="B33" i="1"/>
  <c r="A33" i="1"/>
  <c r="F32" i="1"/>
  <c r="E32" i="1"/>
  <c r="D32" i="1"/>
  <c r="B32" i="1"/>
  <c r="A32" i="1"/>
  <c r="F31" i="1"/>
  <c r="E31" i="1"/>
  <c r="D31" i="1"/>
  <c r="B31" i="1"/>
  <c r="A31" i="1"/>
  <c r="F30" i="1"/>
  <c r="E30" i="1"/>
  <c r="D30" i="1"/>
  <c r="B30" i="1"/>
  <c r="A30" i="1"/>
  <c r="F29" i="1"/>
  <c r="E29" i="1"/>
  <c r="D29" i="1"/>
  <c r="C29" i="1"/>
  <c r="B29" i="1"/>
  <c r="A29" i="1"/>
  <c r="H23" i="1"/>
  <c r="G20" i="1"/>
  <c r="H20" i="1" s="1"/>
  <c r="E20" i="1"/>
  <c r="E45" i="1" s="1"/>
  <c r="H19" i="1"/>
  <c r="G19" i="1"/>
  <c r="H18" i="1"/>
  <c r="G18" i="1"/>
  <c r="H17" i="1"/>
  <c r="G17" i="1"/>
  <c r="H16" i="1"/>
  <c r="G16" i="1"/>
  <c r="H15" i="1"/>
  <c r="G15" i="1"/>
  <c r="H14" i="1"/>
  <c r="G14" i="1"/>
  <c r="H13" i="1"/>
  <c r="G13" i="1"/>
  <c r="H12" i="1"/>
  <c r="G12" i="1"/>
  <c r="H11" i="1"/>
  <c r="G11" i="1"/>
  <c r="H10" i="1"/>
  <c r="G10" i="1"/>
  <c r="H9" i="1"/>
  <c r="G9" i="1"/>
  <c r="H8" i="1"/>
  <c r="G8" i="1"/>
  <c r="H7" i="1"/>
  <c r="G7" i="1"/>
  <c r="H6" i="1"/>
  <c r="G6" i="1"/>
  <c r="H5" i="1"/>
  <c r="G5" i="1"/>
</calcChain>
</file>

<file path=xl/sharedStrings.xml><?xml version="1.0" encoding="utf-8"?>
<sst xmlns="http://schemas.openxmlformats.org/spreadsheetml/2006/main" count="429" uniqueCount="181">
  <si>
    <t>ตัวชี้วัด</t>
  </si>
  <si>
    <t>1.4.1 จำนวนสาขาวิชา Top 10 Thailand</t>
  </si>
  <si>
    <t>ผลการดำเนินงาน</t>
  </si>
  <si>
    <t>หน่วยงานเจ้าภาพ</t>
  </si>
  <si>
    <t>กองบริการการศึกษา</t>
  </si>
  <si>
    <t>รอบ 12 เดือน</t>
  </si>
  <si>
    <t>ผู้รับผิดชอบ</t>
  </si>
  <si>
    <t>นายเศรษฐศิริ</t>
  </si>
  <si>
    <t>เสาสมพบ</t>
  </si>
  <si>
    <t>โทร.1027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</si>
  <si>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</si>
  <si>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</si>
  <si>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</si>
  <si>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</si>
  <si>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จำนวนสาขาวิชา Top 10 Thailand</t>
  </si>
  <si>
    <t>รายชื่อหลักสูตร Top 10 Thailand</t>
  </si>
  <si>
    <t>คะแนนตัวชี้วัด</t>
  </si>
  <si>
    <t>การบรรลุเป้าหมาย</t>
  </si>
  <si>
    <t>ผลประเมินตนเองของหน่วยงาน</t>
  </si>
  <si>
    <t>เหตุผลยืนยันไม่ตรงกับผลประเมินตนเองของหน่วยงาน</t>
  </si>
  <si>
    <t>1) คณะครุศาสตร์</t>
  </si>
  <si>
    <t>-</t>
  </si>
  <si>
    <t>ช่วงปรับเกณฑ์การให้คะแนน</t>
  </si>
  <si>
    <t>2) คณะวิทยาศาสตร์และเทคโนโลยี</t>
  </si>
  <si>
    <t>สาขาวิชาเทคโนโลยีสารสนเทศ (อันดับ 1)
อ้างอิงจากhttps://www.thaitopu.com/ter/?year=2021</t>
  </si>
  <si>
    <t>คะแนน 1</t>
  </si>
  <si>
    <t>คะแนน 2</t>
  </si>
  <si>
    <t>คะแนน 3</t>
  </si>
  <si>
    <t>คะแนน 4</t>
  </si>
  <si>
    <t>คะแนน 5</t>
  </si>
  <si>
    <t>3) คณะมนุษยศาสตร์และสังคมศาสตร์</t>
  </si>
  <si>
    <t>4) คณะวิทยาการจัดการ</t>
  </si>
  <si>
    <t>สาขาวิชาการตลาด (อันดับ 4)
อ้างอิงจากhttps://www.thaitopu.com/ter/?year=2021</t>
  </si>
  <si>
    <t>5) คณะเทคโนโลยีอุตสาหกรรม</t>
  </si>
  <si>
    <t>สาขาวิชาวิศวกรรมศาสตร์ สาขาวิชาดนตรี (อันดับ 10)
อ้างอิงจากhttps://www.thaitopu.com/ter/?year=2021</t>
  </si>
  <si>
    <t>มหาวิทยาลัย</t>
  </si>
  <si>
    <t>6) คณะศิลปกรรมศาสตร์</t>
  </si>
  <si>
    <t>สาขาวิชาดนตรี (อันดับ 10)
อ้างอิงจากhttps://www.thaitopu.com/ter/?year=2021</t>
  </si>
  <si>
    <t>7)  บัณฑิตวิทยาลัย</t>
  </si>
  <si>
    <t>8)  วิทยาลัยนวัตกรรมและการจัดการ</t>
  </si>
  <si>
    <t>N/A</t>
  </si>
  <si>
    <t>9) วิทยาลัยพยาบาลและสุขภาพ</t>
  </si>
  <si>
    <t>สาขาวิชาพยาบาลศาสตร์ (อันดับ 1)
อ้างอิงจากhttps://www.thaitopu.com/ter/?year=2021</t>
  </si>
  <si>
    <t>10) วิทยาลัยสหเวชศาสตร์</t>
  </si>
  <si>
    <t xml:space="preserve">11) วิทยาลัยโลจิสติกส์และซัพพลายเชน </t>
  </si>
  <si>
    <t>สาขาวิชาการจัดการโลจิสติกส์ (อันดับ 6)
อ้างอิงจากhttps://www.thaitopu.com/ter/?year=2021</t>
  </si>
  <si>
    <t>12) วิทยาลัยสถาปัตยกรรมศาสตร์</t>
  </si>
  <si>
    <t>สาขาวิชาสถาปัตยกรรม (อันดับ 1)
อ้างอิงจากhttps://www.thaitopu.com/ter/?year=2021</t>
  </si>
  <si>
    <t>13) วิทยาลัยการเมืองและการปกครอง</t>
  </si>
  <si>
    <t>สาขาวิชารัฐศาสตร์ (อันดับ 1)
อ้างอิงจากhttps://www.thaitopu.com/ter/?year=2021</t>
  </si>
  <si>
    <t>14) วิทยาลัยการจัดการอุตสาหกรรมบริการ</t>
  </si>
  <si>
    <t>สาขาวิชาธุรกิจการบิน (อันดับ 1)
อ้างอิงจากhttps://www.thaitopu.com/ter/?year=2021</t>
  </si>
  <si>
    <t>15) วิทยาลัยนิเทศศาสตร์</t>
  </si>
  <si>
    <t>สาขาวิชาภาพยนตร์และสื่อดิจิทัล (อันดับ 5)
อ้างอิงจากhttps://www.thaitopu.com/ter/?year=2021</t>
  </si>
  <si>
    <t>ระดับมหาวิทยาลัย</t>
  </si>
  <si>
    <t>หมายเหตุ *วันที่จะแสดงผลดำเนินการได้ 30 กันยายน 2565</t>
  </si>
  <si>
    <t>ตัวชี้วัดระดับเจ้าภาพ</t>
  </si>
  <si>
    <t>1.4.1 (S) ระดับความสำเร็จของการดำเนินการตามแนวทางตามตัวชี้วัด จำนวนสาขาวิชา Top 10 Thailand</t>
  </si>
  <si>
    <t>คะแนน</t>
  </si>
  <si>
    <t>ครุศาสตร์</t>
  </si>
  <si>
    <t>วิทยาศาสตร์ฯ</t>
  </si>
  <si>
    <t>มนุษยศาสตร์ฯ</t>
  </si>
  <si>
    <t>การจัดการ</t>
  </si>
  <si>
    <t>เทคโนโลยีฯ</t>
  </si>
  <si>
    <t>ศิลปกรรมฯ</t>
  </si>
  <si>
    <t>บัณฑิตฯ</t>
  </si>
  <si>
    <t>นวัตกรรมฯ</t>
  </si>
  <si>
    <t>พยาบาลฯ</t>
  </si>
  <si>
    <t>สหเวชฯ</t>
  </si>
  <si>
    <t>โลจิสติกส์ฯ</t>
  </si>
  <si>
    <t>สถาปัตย์ฯ</t>
  </si>
  <si>
    <t>การเมืองฯ</t>
  </si>
  <si>
    <t>อุตสาหกรรมฯ</t>
  </si>
  <si>
    <t>นิเทศศาสตร์</t>
  </si>
  <si>
    <t>รายละเอียดตัวชี้วัด</t>
  </si>
  <si>
    <t>หัวข้อ</t>
  </si>
  <si>
    <t>ค่าน้ำหนักคะแนน(ร้อยละ)</t>
  </si>
  <si>
    <t>เกณฑ์การพิจารณา</t>
  </si>
  <si>
    <t>ผลการดำเนินงานและคะแนนหลักสูตรเอตทัคคะ</t>
  </si>
  <si>
    <t>ภาษาอังกฤษ</t>
  </si>
  <si>
    <t>วิศวกรรมคอมพิวเตอร์</t>
  </si>
  <si>
    <t>อังกฤษธุรกิจ</t>
  </si>
  <si>
    <t>การตลาด</t>
  </si>
  <si>
    <t>เทคโนโลยีสารสนเทศ</t>
  </si>
  <si>
    <t>ศิลปะการแสดง</t>
  </si>
  <si>
    <t>ดนตรี</t>
  </si>
  <si>
    <t>การออกแบบเครื่องกาย</t>
  </si>
  <si>
    <t>การจัดการอีสปอร์ต</t>
  </si>
  <si>
    <t>การจัดการโลจิสติกส์</t>
  </si>
  <si>
    <t>พยาบาลศาสตร์</t>
  </si>
  <si>
    <t>กัญชาศาสตร์</t>
  </si>
  <si>
    <t>สถาปัตยกรรม</t>
  </si>
  <si>
    <t>การบริหารการศึกษา</t>
  </si>
  <si>
    <t>ธุรกิจการบิน</t>
  </si>
  <si>
    <t>ภาพยนตร์และสื่อดิจิทัล</t>
  </si>
  <si>
    <t>รัฐศาสตร์</t>
  </si>
  <si>
    <t>ผล</t>
  </si>
  <si>
    <t xml:space="preserve">กรอบ 1) Input  จำนวน 4 หัวข้อ มีค่าน้ำหนักคะแนนร้อยละ 20 </t>
  </si>
  <si>
    <t>1) จำนวนนักเรียนที่มาสมัครเรียนในแต่ละปีการศึกษา</t>
  </si>
  <si>
    <t>1) อัตราการแข่งขันของนักเรียนที่มาสมัครกับแผนรับนักศึกษา</t>
  </si>
  <si>
    <t>2) จำนวนนักศึกษา</t>
  </si>
  <si>
    <t>2.1) แนวโน้มของนักศึกษาที่คงอยู่</t>
  </si>
  <si>
    <t>97.31</t>
  </si>
  <si>
    <t>2.2) นักศึกษาต่างชาติ</t>
  </si>
  <si>
    <t>1 คน</t>
  </si>
  <si>
    <t>2.3) นักศึกษาแลกเปลี่ยน</t>
  </si>
  <si>
    <t>4 คน</t>
  </si>
  <si>
    <t>0</t>
  </si>
  <si>
    <t>3) คุณภาพอาจารย์</t>
  </si>
  <si>
    <t>3.1) วุฒิปริญญาเอก</t>
  </si>
  <si>
    <t>ร้อยละ 80</t>
  </si>
  <si>
    <t>&gt; 40%</t>
  </si>
  <si>
    <t>&lt; 40%</t>
  </si>
  <si>
    <t>ร้อยละ 100</t>
  </si>
  <si>
    <t xml:space="preserve"> - เท่ากับ หรือสูงกว่ามาตรฐานอุดมศึกษา (ร้อยละ 40)</t>
  </si>
  <si>
    <t>3 คน</t>
  </si>
  <si>
    <t>2 คน</t>
  </si>
  <si>
    <t>5 คน</t>
  </si>
  <si>
    <t>7 คน</t>
  </si>
  <si>
    <t xml:space="preserve"> - ต่ำกว่ามาตรฐานอุดมศึกษา (ร้อยละ 40)</t>
  </si>
  <si>
    <t>ไม่มี</t>
  </si>
  <si>
    <t>0 คน</t>
  </si>
  <si>
    <t>3.2) ตำแหน่งทางวิชาการ</t>
  </si>
  <si>
    <t>ร้อยละ 40</t>
  </si>
  <si>
    <t>&gt; 60%</t>
  </si>
  <si>
    <t>&lt; 60%</t>
  </si>
  <si>
    <t xml:space="preserve"> - เท่ากับ หรือสูงกว่ามาตรฐานอุดมศึกษา (ร้อยละ 60)</t>
  </si>
  <si>
    <t xml:space="preserve"> - ต่ำกว่ามาตรฐานอุดมศึกษา (ร้อยละ 60)</t>
  </si>
  <si>
    <t>4) เครือข่าย/คู่ความร่วมมือ</t>
  </si>
  <si>
    <t>4.1) ในประเทศ</t>
  </si>
  <si>
    <t>10 แห่ง</t>
  </si>
  <si>
    <t>13 แห่ง</t>
  </si>
  <si>
    <t>12 แห่ง</t>
  </si>
  <si>
    <t>8 แห่ง</t>
  </si>
  <si>
    <t>15 แห่ง</t>
  </si>
  <si>
    <t>4.2) ต่างประเทศ</t>
  </si>
  <si>
    <t>1 แห่ง</t>
  </si>
  <si>
    <t>7 แห่ง</t>
  </si>
  <si>
    <t>2 แห่ง</t>
  </si>
  <si>
    <t>3 แห่ง</t>
  </si>
  <si>
    <t>กรอบ 2) Output  จำนวน 2 หัวข้อ มีค่าน้ำหนักคะแนนร้อยละ 40</t>
  </si>
  <si>
    <t>5) คุณภาพของนักศึกษา</t>
  </si>
  <si>
    <t>รางวัลที่นักศึกษาได้รับการยกย่อง</t>
  </si>
  <si>
    <t>5.1) ระดับชาติ</t>
  </si>
  <si>
    <t>6 รางวัล</t>
  </si>
  <si>
    <t>2 รางวัล</t>
  </si>
  <si>
    <t>5 รางวัล</t>
  </si>
  <si>
    <t>5</t>
  </si>
  <si>
    <t>12 รางวัล</t>
  </si>
  <si>
    <t>5.2) ระดับนานาชาติ</t>
  </si>
  <si>
    <t>7 รางวัล</t>
  </si>
  <si>
    <t>3 รางวัล</t>
  </si>
  <si>
    <t>6) ผลงานของอาจารย์</t>
  </si>
  <si>
    <t>การเผยแพร่ผลงานวิจัยหรืองานสร้างสรรค์</t>
  </si>
  <si>
    <t>6.1) ระดับชาติ</t>
  </si>
  <si>
    <t>ครบทุกคน</t>
  </si>
  <si>
    <t>ไม่ครบทุกคน</t>
  </si>
  <si>
    <t>6.2) ระดับนานาชาติ</t>
  </si>
  <si>
    <t>การตีพิมพ์</t>
  </si>
  <si>
    <t>6.3) ระดับชาติ</t>
  </si>
  <si>
    <t>≥ 3</t>
  </si>
  <si>
    <t>&lt; 3</t>
  </si>
  <si>
    <t>6.4) ระดับนานาชาติ</t>
  </si>
  <si>
    <t xml:space="preserve">กรอบ 3) Outcome จำนวน 3 หัวข้อมีค่าน้ำหนักคะแนนร้อยละ 40  </t>
  </si>
  <si>
    <t>7) ความพึงพอใจของผู้ใช้บัณฑิต</t>
  </si>
  <si>
    <t>7) แนวโน้มความพึงพอใจของผู้ใช้บัณฑิต</t>
  </si>
  <si>
    <t xml:space="preserve"> - </t>
  </si>
  <si>
    <t>8) การมีงานทำของบัณฑิต</t>
  </si>
  <si>
    <t>8) แนวโน้มการมีงานทำของบัณฑิต</t>
  </si>
  <si>
    <t>9) อันดับของหลักสูตรเมื่อเทียบกับที่อื่น</t>
  </si>
  <si>
    <t>9.1) ผลการตรวจประเมินคุณภาพการศึกษาภายในระดับหลักสูตร</t>
  </si>
  <si>
    <t>9.2) สรุปภาพรวมการวิเคราะห์ตนเองในการจัดอันดับเมื่อเทียบกับหลักสูตรในประเทศ</t>
  </si>
  <si>
    <t>อันดับ 6</t>
  </si>
  <si>
    <t>อันดับ 14</t>
  </si>
  <si>
    <t>อันดับ 3</t>
  </si>
  <si>
    <t>อันดับ 4</t>
  </si>
  <si>
    <t>อันดับ 1</t>
  </si>
  <si>
    <t>อันดับ 10</t>
  </si>
  <si>
    <t>1 ใน 5</t>
  </si>
  <si>
    <t>คะแนนรวม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</si>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</sst>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87" formatCode="&quot;≥&quot;\ 0.00"/>
    <numFmt numFmtId="188" formatCode="0.0000"/>
    <numFmt numFmtId="189" formatCode="&quot;≥&quot;\ 0"/>
  </numFmts>
  <fonts count="22" x14ac:knownFonts="1">
    <font>
      <sz val="11"/>
      <color theme="1"/>
      <name val="Tahoma"/>
      <scheme val="minor"/>
    </font>
    <font>
      <sz val="16"/>
      <color theme="1"/>
      <name val="TH SarabunPSK"/>
      <family val="2"/>
    </font>
    <font>
      <sz val="16"/>
      <color rgb="FFFF0000"/>
      <name val="TH SarabunPSK"/>
      <family val="2"/>
    </font>
    <font>
      <b/>
      <sz val="16"/>
      <color theme="1"/>
      <name val="TH SarabunPSK"/>
      <family val="2"/>
    </font>
    <font>
      <sz val="16"/>
      <color theme="0"/>
      <name val="TH SarabunPSK"/>
      <family val="2"/>
    </font>
    <font>
      <b/>
      <sz val="20"/>
      <color theme="0"/>
      <name val="TH SarabunPSK"/>
      <family val="2"/>
    </font>
    <font>
      <sz val="11"/>
      <name val="TH SarabunPSK"/>
      <family val="2"/>
    </font>
    <font>
      <b/>
      <sz val="20"/>
      <color theme="1"/>
      <name val="TH SarabunPSK"/>
      <family val="2"/>
    </font>
    <font>
      <sz val="11"/>
      <color theme="1"/>
      <name val="TH SarabunPSK"/>
      <family val="2"/>
    </font>
    <font>
      <sz val="11"/>
      <color theme="0"/>
      <name val="TH SarabunPSK"/>
      <family val="2"/>
    </font>
    <font>
      <sz val="15"/>
      <color theme="1"/>
      <name val="TH SarabunPSK"/>
      <family val="2"/>
    </font>
    <font>
      <sz val="16"/>
      <color theme="1"/>
      <name val="Wingdings"/>
      <charset val="2"/>
    </font>
    <font>
      <sz val="16"/>
      <name val="TH SarabunPSK"/>
      <family val="2"/>
    </font>
    <font>
      <b/>
      <sz val="15"/>
      <color theme="1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Wingdings"/>
      <charset val="2"/>
    </font>
    <font>
      <b/>
      <sz val="18"/>
      <color theme="0"/>
      <name val="TH SarabunPSK"/>
      <family val="2"/>
    </font>
    <font>
      <b/>
      <sz val="20"/>
      <color rgb="FF833C0B"/>
      <name val="TH SarabunPSK"/>
      <family val="2"/>
    </font>
    <font>
      <sz val="15"/>
      <name val="TH SarabunPSK"/>
      <family val="2"/>
    </font>
    <font>
      <sz val="11"/>
      <color theme="1"/>
      <name val="Tahoma"/>
      <family val="2"/>
    </font>
    <font>
      <b/>
      <sz val="15"/>
      <name val="TH SarabunPSK"/>
      <family val="2"/>
    </font>
  </fonts>
  <fills count="12">
    <fill>
      <patternFill patternType="none"/>
    </fill>
    <fill>
      <patternFill patternType="gray125"/>
    </fill>
    <fill>
      <patternFill patternType="solid">
        <fgColor rgb="FF833C0B"/>
        <bgColor rgb="FF833C0B"/>
      </patternFill>
    </fill>
    <fill>
      <patternFill patternType="solid">
        <fgColor rgb="FFFBE4D5"/>
        <bgColor rgb="FFFBE4D5"/>
      </patternFill>
    </fill>
    <fill>
      <patternFill patternType="solid">
        <fgColor theme="0"/>
        <bgColor theme="0"/>
      </patternFill>
    </fill>
    <fill>
      <patternFill patternType="solid">
        <fgColor rgb="FFC55A11"/>
        <bgColor rgb="FFC55A11"/>
      </patternFill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  <fill>
      <patternFill patternType="solid">
        <fgColor rgb="FF548135"/>
        <bgColor rgb="FF548135"/>
      </patternFill>
    </fill>
    <fill>
      <patternFill patternType="solid">
        <fgColor rgb="FFE2EFD9"/>
        <bgColor rgb="FFE2EFD9"/>
      </patternFill>
    </fill>
    <fill>
      <patternFill patternType="solid">
        <fgColor rgb="FFE7E6E6"/>
        <bgColor rgb="FFE7E6E6"/>
      </patternFill>
    </fill>
    <fill>
      <patternFill patternType="solid">
        <fgColor rgb="FF002060"/>
        <bgColor rgb="FF002060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 style="thin">
        <color rgb="FF000000"/>
      </top>
      <bottom/>
      <diagonal/>
    </border>
  </borders>
  <cellStyleXfs count="3">
    <xf numFmtId="0" fontId="0" fillId="0" borderId="0"/>
    <xf numFmtId="0" fontId="20" fillId="0" borderId="0"/>
    <xf numFmtId="0" fontId="20" fillId="0" borderId="0"/>
  </cellStyleXfs>
  <cellXfs count="136">
    <xf numFmtId="0" fontId="0" fillId="0" borderId="0" xfId="0"/>
    <xf numFmtId="0" fontId="5" fillId="2" borderId="1" xfId="0" applyFont="1" applyFill="1" applyBorder="1" applyAlignment="1">
      <alignment horizontal="center" vertical="center"/>
    </xf>
    <xf numFmtId="0" fontId="6" fillId="0" borderId="2" xfId="0" applyFont="1" applyBorder="1"/>
    <xf numFmtId="0" fontId="7" fillId="3" borderId="2" xfId="0" applyFont="1" applyFill="1" applyBorder="1" applyAlignment="1">
      <alignment horizontal="left" vertical="top" wrapText="1"/>
    </xf>
    <xf numFmtId="0" fontId="5" fillId="2" borderId="2" xfId="0" applyFont="1" applyFill="1" applyBorder="1" applyAlignment="1">
      <alignment horizontal="center" vertical="center"/>
    </xf>
    <xf numFmtId="0" fontId="6" fillId="0" borderId="3" xfId="0" applyFont="1" applyBorder="1"/>
    <xf numFmtId="0" fontId="8" fillId="0" borderId="0" xfId="0" applyFont="1"/>
    <xf numFmtId="0" fontId="1" fillId="4" borderId="0" xfId="0" applyFont="1" applyFill="1" applyBorder="1" applyAlignment="1">
      <alignment horizontal="left" vertical="top"/>
    </xf>
    <xf numFmtId="0" fontId="5" fillId="5" borderId="4" xfId="0" applyFont="1" applyFill="1" applyBorder="1" applyAlignment="1">
      <alignment horizontal="center" vertical="top"/>
    </xf>
    <xf numFmtId="0" fontId="6" fillId="0" borderId="5" xfId="0" applyFont="1" applyBorder="1"/>
    <xf numFmtId="0" fontId="7" fillId="3" borderId="5" xfId="0" applyFont="1" applyFill="1" applyBorder="1" applyAlignment="1">
      <alignment vertical="top"/>
    </xf>
    <xf numFmtId="0" fontId="8" fillId="3" borderId="5" xfId="0" applyFont="1" applyFill="1" applyBorder="1"/>
    <xf numFmtId="0" fontId="8" fillId="3" borderId="0" xfId="0" applyFont="1" applyFill="1" applyBorder="1"/>
    <xf numFmtId="0" fontId="7" fillId="3" borderId="0" xfId="0" applyFont="1" applyFill="1" applyBorder="1" applyAlignment="1">
      <alignment vertical="top"/>
    </xf>
    <xf numFmtId="0" fontId="5" fillId="5" borderId="0" xfId="0" applyFont="1" applyFill="1" applyBorder="1" applyAlignment="1">
      <alignment horizontal="center" vertical="top"/>
    </xf>
    <xf numFmtId="0" fontId="6" fillId="0" borderId="6" xfId="0" applyFont="1" applyBorder="1"/>
    <xf numFmtId="0" fontId="9" fillId="0" borderId="0" xfId="0" applyFont="1"/>
    <xf numFmtId="0" fontId="1" fillId="4" borderId="7" xfId="0" applyFont="1" applyFill="1" applyBorder="1" applyAlignment="1">
      <alignment horizontal="left" vertical="top"/>
    </xf>
    <xf numFmtId="0" fontId="3" fillId="3" borderId="8" xfId="0" applyFont="1" applyFill="1" applyBorder="1" applyAlignment="1">
      <alignment horizontal="center" vertical="top"/>
    </xf>
    <xf numFmtId="0" fontId="6" fillId="0" borderId="7" xfId="0" applyFont="1" applyBorder="1"/>
    <xf numFmtId="0" fontId="6" fillId="0" borderId="9" xfId="0" applyFont="1" applyBorder="1"/>
    <xf numFmtId="0" fontId="3" fillId="3" borderId="10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/>
    </xf>
    <xf numFmtId="0" fontId="3" fillId="0" borderId="10" xfId="0" applyFont="1" applyBorder="1" applyAlignment="1">
      <alignment horizontal="center" vertical="center"/>
    </xf>
    <xf numFmtId="0" fontId="1" fillId="4" borderId="8" xfId="0" applyFont="1" applyFill="1" applyBorder="1" applyAlignment="1">
      <alignment horizontal="left" vertical="top" wrapText="1"/>
    </xf>
    <xf numFmtId="187" fontId="10" fillId="4" borderId="13" xfId="0" applyNumberFormat="1" applyFont="1" applyFill="1" applyBorder="1" applyAlignment="1">
      <alignment horizontal="center" vertical="top" wrapText="1"/>
    </xf>
    <xf numFmtId="0" fontId="1" fillId="4" borderId="10" xfId="0" applyFont="1" applyFill="1" applyBorder="1" applyAlignment="1">
      <alignment horizontal="center" vertical="top" wrapText="1"/>
    </xf>
    <xf numFmtId="188" fontId="1" fillId="4" borderId="10" xfId="0" applyNumberFormat="1" applyFont="1" applyFill="1" applyBorder="1" applyAlignment="1">
      <alignment horizontal="center" vertical="top" wrapText="1"/>
    </xf>
    <xf numFmtId="0" fontId="11" fillId="4" borderId="10" xfId="0" applyFont="1" applyFill="1" applyBorder="1" applyAlignment="1">
      <alignment horizontal="center" vertical="top" wrapText="1"/>
    </xf>
    <xf numFmtId="0" fontId="12" fillId="0" borderId="14" xfId="0" applyFont="1" applyBorder="1" applyAlignment="1">
      <alignment horizontal="center" vertical="top" wrapText="1"/>
    </xf>
    <xf numFmtId="0" fontId="12" fillId="0" borderId="15" xfId="0" applyFont="1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1" fillId="0" borderId="15" xfId="0" applyFont="1" applyBorder="1" applyAlignment="1">
      <alignment horizontal="center" vertical="top" wrapText="1"/>
    </xf>
    <xf numFmtId="0" fontId="13" fillId="7" borderId="10" xfId="0" applyFont="1" applyFill="1" applyBorder="1" applyAlignment="1">
      <alignment horizontal="center" vertical="center" wrapText="1"/>
    </xf>
    <xf numFmtId="2" fontId="10" fillId="0" borderId="10" xfId="0" applyNumberFormat="1" applyFont="1" applyBorder="1" applyAlignment="1">
      <alignment horizontal="center" vertical="center" wrapText="1"/>
    </xf>
    <xf numFmtId="1" fontId="10" fillId="0" borderId="10" xfId="0" applyNumberFormat="1" applyFont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top" wrapText="1"/>
    </xf>
    <xf numFmtId="0" fontId="3" fillId="4" borderId="0" xfId="0" applyFont="1" applyFill="1" applyBorder="1" applyAlignment="1">
      <alignment horizontal="left" vertical="top"/>
    </xf>
    <xf numFmtId="0" fontId="1" fillId="0" borderId="12" xfId="0" applyFont="1" applyBorder="1" applyAlignment="1">
      <alignment horizontal="center" vertical="top" wrapText="1"/>
    </xf>
    <xf numFmtId="0" fontId="1" fillId="0" borderId="8" xfId="0" applyFont="1" applyBorder="1" applyAlignment="1">
      <alignment vertical="top" wrapText="1"/>
    </xf>
    <xf numFmtId="0" fontId="1" fillId="4" borderId="8" xfId="0" applyFont="1" applyFill="1" applyBorder="1" applyAlignment="1">
      <alignment vertical="top" wrapText="1"/>
    </xf>
    <xf numFmtId="0" fontId="14" fillId="3" borderId="8" xfId="0" applyFont="1" applyFill="1" applyBorder="1" applyAlignment="1">
      <alignment horizontal="center" vertical="top" wrapText="1"/>
    </xf>
    <xf numFmtId="189" fontId="15" fillId="3" borderId="10" xfId="0" applyNumberFormat="1" applyFont="1" applyFill="1" applyBorder="1" applyAlignment="1">
      <alignment horizontal="center" vertical="top" wrapText="1"/>
    </xf>
    <xf numFmtId="0" fontId="14" fillId="3" borderId="10" xfId="0" applyFont="1" applyFill="1" applyBorder="1" applyAlignment="1">
      <alignment horizontal="center" vertical="top" wrapText="1"/>
    </xf>
    <xf numFmtId="188" fontId="14" fillId="3" borderId="10" xfId="0" applyNumberFormat="1" applyFont="1" applyFill="1" applyBorder="1" applyAlignment="1">
      <alignment horizontal="center" vertical="top" wrapText="1"/>
    </xf>
    <xf numFmtId="0" fontId="16" fillId="3" borderId="10" xfId="0" applyFont="1" applyFill="1" applyBorder="1" applyAlignment="1">
      <alignment horizontal="center" vertical="top" wrapText="1"/>
    </xf>
    <xf numFmtId="0" fontId="1" fillId="3" borderId="10" xfId="0" applyFont="1" applyFill="1" applyBorder="1" applyAlignment="1">
      <alignment horizontal="center" vertical="top" wrapText="1"/>
    </xf>
    <xf numFmtId="0" fontId="2" fillId="4" borderId="0" xfId="0" applyFont="1" applyFill="1" applyBorder="1"/>
    <xf numFmtId="0" fontId="5" fillId="8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vertical="top" wrapText="1"/>
    </xf>
    <xf numFmtId="0" fontId="17" fillId="8" borderId="10" xfId="0" applyFont="1" applyFill="1" applyBorder="1" applyAlignment="1">
      <alignment horizontal="center" vertical="center"/>
    </xf>
    <xf numFmtId="0" fontId="14" fillId="6" borderId="10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/>
    </xf>
    <xf numFmtId="0" fontId="8" fillId="4" borderId="0" xfId="0" applyFont="1" applyFill="1" applyBorder="1"/>
    <xf numFmtId="0" fontId="6" fillId="0" borderId="4" xfId="0" applyFont="1" applyBorder="1"/>
    <xf numFmtId="0" fontId="6" fillId="0" borderId="16" xfId="0" applyFont="1" applyBorder="1"/>
    <xf numFmtId="0" fontId="1" fillId="4" borderId="10" xfId="0" applyFont="1" applyFill="1" applyBorder="1" applyAlignment="1">
      <alignment horizontal="center" vertical="center"/>
    </xf>
    <xf numFmtId="188" fontId="1" fillId="4" borderId="10" xfId="0" applyNumberFormat="1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top"/>
    </xf>
    <xf numFmtId="0" fontId="4" fillId="0" borderId="0" xfId="0" applyFont="1" applyAlignment="1">
      <alignment horizontal="left" vertical="top"/>
    </xf>
    <xf numFmtId="187" fontId="1" fillId="4" borderId="0" xfId="0" applyNumberFormat="1" applyFont="1" applyFill="1" applyBorder="1" applyAlignment="1">
      <alignment horizontal="left" vertical="top"/>
    </xf>
    <xf numFmtId="189" fontId="1" fillId="4" borderId="0" xfId="0" applyNumberFormat="1" applyFont="1" applyFill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1" fillId="4" borderId="1" xfId="0" applyFont="1" applyFill="1" applyBorder="1" applyAlignment="1">
      <alignment horizontal="left" vertical="top"/>
    </xf>
    <xf numFmtId="0" fontId="5" fillId="2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vertical="center"/>
    </xf>
    <xf numFmtId="0" fontId="1" fillId="4" borderId="17" xfId="0" applyFont="1" applyFill="1" applyBorder="1" applyAlignment="1">
      <alignment horizontal="left" vertical="top"/>
    </xf>
    <xf numFmtId="0" fontId="5" fillId="5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vertical="center"/>
    </xf>
    <xf numFmtId="0" fontId="7" fillId="3" borderId="5" xfId="0" applyFont="1" applyFill="1" applyBorder="1" applyAlignment="1">
      <alignment vertical="center"/>
    </xf>
    <xf numFmtId="0" fontId="5" fillId="5" borderId="5" xfId="0" applyFont="1" applyFill="1" applyBorder="1" applyAlignment="1">
      <alignment horizontal="center" vertical="top"/>
    </xf>
    <xf numFmtId="0" fontId="1" fillId="4" borderId="0" xfId="0" applyFont="1" applyFill="1" applyBorder="1" applyAlignment="1">
      <alignment horizontal="left" vertical="top" wrapText="1"/>
    </xf>
    <xf numFmtId="0" fontId="13" fillId="0" borderId="11" xfId="0" applyFont="1" applyBorder="1" applyAlignment="1">
      <alignment horizontal="center" vertical="center" wrapText="1"/>
    </xf>
    <xf numFmtId="0" fontId="13" fillId="4" borderId="8" xfId="0" applyFont="1" applyFill="1" applyBorder="1" applyAlignment="1">
      <alignment horizontal="center" vertical="center"/>
    </xf>
    <xf numFmtId="0" fontId="6" fillId="0" borderId="18" xfId="0" applyFont="1" applyBorder="1"/>
    <xf numFmtId="0" fontId="6" fillId="0" borderId="12" xfId="0" applyFont="1" applyBorder="1"/>
    <xf numFmtId="0" fontId="13" fillId="4" borderId="19" xfId="0" applyFont="1" applyFill="1" applyBorder="1" applyAlignment="1">
      <alignment horizontal="center" vertical="center"/>
    </xf>
    <xf numFmtId="0" fontId="13" fillId="4" borderId="20" xfId="0" applyFont="1" applyFill="1" applyBorder="1" applyAlignment="1">
      <alignment horizontal="center" vertical="center"/>
    </xf>
    <xf numFmtId="0" fontId="13" fillId="10" borderId="8" xfId="0" applyFont="1" applyFill="1" applyBorder="1" applyAlignment="1">
      <alignment vertical="top" wrapText="1"/>
    </xf>
    <xf numFmtId="0" fontId="10" fillId="4" borderId="19" xfId="0" applyFont="1" applyFill="1" applyBorder="1" applyAlignment="1">
      <alignment horizontal="center"/>
    </xf>
    <xf numFmtId="0" fontId="10" fillId="4" borderId="20" xfId="0" applyFont="1" applyFill="1" applyBorder="1" applyAlignment="1">
      <alignment horizontal="center"/>
    </xf>
    <xf numFmtId="0" fontId="10" fillId="4" borderId="19" xfId="0" applyFont="1" applyFill="1" applyBorder="1"/>
    <xf numFmtId="0" fontId="10" fillId="4" borderId="20" xfId="0" applyFont="1" applyFill="1" applyBorder="1"/>
    <xf numFmtId="0" fontId="10" fillId="0" borderId="10" xfId="0" applyFont="1" applyBorder="1" applyAlignment="1">
      <alignment vertical="top" wrapText="1"/>
    </xf>
    <xf numFmtId="0" fontId="10" fillId="0" borderId="10" xfId="0" applyFont="1" applyBorder="1" applyAlignment="1">
      <alignment horizontal="center" vertical="top" wrapText="1"/>
    </xf>
    <xf numFmtId="0" fontId="19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0" fillId="0" borderId="11" xfId="0" applyFont="1" applyBorder="1" applyAlignment="1">
      <alignment vertical="top" wrapText="1"/>
    </xf>
    <xf numFmtId="0" fontId="10" fillId="0" borderId="11" xfId="0" applyFont="1" applyBorder="1" applyAlignment="1">
      <alignment horizontal="center" vertical="top" wrapText="1"/>
    </xf>
    <xf numFmtId="0" fontId="19" fillId="0" borderId="19" xfId="0" quotePrefix="1" applyFont="1" applyBorder="1" applyAlignment="1">
      <alignment horizontal="center" vertical="center"/>
    </xf>
    <xf numFmtId="0" fontId="19" fillId="0" borderId="20" xfId="0" quotePrefix="1" applyFont="1" applyBorder="1" applyAlignment="1">
      <alignment horizontal="center" vertical="center"/>
    </xf>
    <xf numFmtId="2" fontId="19" fillId="0" borderId="19" xfId="0" applyNumberFormat="1" applyFont="1" applyBorder="1" applyAlignment="1">
      <alignment horizontal="center" vertical="center"/>
    </xf>
    <xf numFmtId="49" fontId="19" fillId="0" borderId="19" xfId="0" applyNumberFormat="1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9" fillId="0" borderId="19" xfId="1" applyFont="1" applyBorder="1" applyAlignment="1">
      <alignment horizontal="center" vertical="center"/>
    </xf>
    <xf numFmtId="0" fontId="19" fillId="0" borderId="20" xfId="1" applyFont="1" applyBorder="1" applyAlignment="1">
      <alignment horizontal="center" vertical="center"/>
    </xf>
    <xf numFmtId="0" fontId="19" fillId="0" borderId="19" xfId="2" applyFont="1" applyBorder="1" applyAlignment="1">
      <alignment horizontal="center" vertical="center"/>
    </xf>
    <xf numFmtId="0" fontId="19" fillId="0" borderId="20" xfId="2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21" xfId="0" quotePrefix="1" applyFont="1" applyBorder="1" applyAlignment="1">
      <alignment horizontal="center" vertical="center"/>
    </xf>
    <xf numFmtId="0" fontId="19" fillId="0" borderId="22" xfId="0" quotePrefix="1" applyFont="1" applyBorder="1" applyAlignment="1">
      <alignment horizontal="center" vertical="center"/>
    </xf>
    <xf numFmtId="49" fontId="19" fillId="0" borderId="19" xfId="0" quotePrefix="1" applyNumberFormat="1" applyFont="1" applyBorder="1" applyAlignment="1">
      <alignment horizontal="center" vertical="center"/>
    </xf>
    <xf numFmtId="0" fontId="19" fillId="0" borderId="20" xfId="2" applyFont="1" applyBorder="1" applyAlignment="1">
      <alignment vertical="center"/>
    </xf>
    <xf numFmtId="0" fontId="19" fillId="0" borderId="9" xfId="0" applyFont="1" applyBorder="1" applyAlignment="1">
      <alignment horizontal="center" vertical="center"/>
    </xf>
    <xf numFmtId="0" fontId="19" fillId="0" borderId="0" xfId="0" applyFont="1" applyBorder="1"/>
    <xf numFmtId="0" fontId="19" fillId="0" borderId="23" xfId="0" applyFont="1" applyBorder="1" applyAlignment="1">
      <alignment horizontal="center" vertical="center"/>
    </xf>
    <xf numFmtId="0" fontId="19" fillId="0" borderId="19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21" xfId="0" applyFont="1" applyBorder="1" applyAlignment="1">
      <alignment vertical="center"/>
    </xf>
    <xf numFmtId="0" fontId="21" fillId="0" borderId="10" xfId="0" applyFont="1" applyBorder="1" applyAlignment="1">
      <alignment horizontal="center" vertical="center"/>
    </xf>
    <xf numFmtId="0" fontId="19" fillId="0" borderId="19" xfId="2" applyFont="1" applyBorder="1" applyAlignment="1">
      <alignment vertical="center"/>
    </xf>
    <xf numFmtId="0" fontId="19" fillId="0" borderId="20" xfId="0" applyFont="1" applyBorder="1" applyAlignment="1">
      <alignment vertical="center"/>
    </xf>
    <xf numFmtId="49" fontId="19" fillId="0" borderId="10" xfId="0" applyNumberFormat="1" applyFont="1" applyBorder="1" applyAlignment="1">
      <alignment horizontal="center" vertical="center"/>
    </xf>
    <xf numFmtId="49" fontId="19" fillId="0" borderId="22" xfId="0" applyNumberFormat="1" applyFont="1" applyBorder="1" applyAlignment="1">
      <alignment horizontal="center" vertical="center"/>
    </xf>
    <xf numFmtId="0" fontId="10" fillId="4" borderId="19" xfId="0" applyFont="1" applyFill="1" applyBorder="1" applyAlignment="1">
      <alignment horizontal="center" vertical="center"/>
    </xf>
    <xf numFmtId="0" fontId="10" fillId="4" borderId="20" xfId="0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49" fontId="19" fillId="0" borderId="21" xfId="0" applyNumberFormat="1" applyFont="1" applyBorder="1" applyAlignment="1">
      <alignment horizontal="center" vertical="center"/>
    </xf>
    <xf numFmtId="0" fontId="13" fillId="10" borderId="8" xfId="0" applyFont="1" applyFill="1" applyBorder="1" applyAlignment="1">
      <alignment horizontal="left" vertical="top" wrapText="1"/>
    </xf>
    <xf numFmtId="0" fontId="21" fillId="0" borderId="21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" fillId="4" borderId="0" xfId="0" applyFont="1" applyFill="1" applyBorder="1" applyAlignment="1">
      <alignment horizontal="center" vertical="top" wrapText="1"/>
    </xf>
    <xf numFmtId="0" fontId="1" fillId="4" borderId="0" xfId="0" applyFont="1" applyFill="1" applyBorder="1" applyAlignment="1">
      <alignment horizontal="center" vertical="top"/>
    </xf>
    <xf numFmtId="0" fontId="1" fillId="4" borderId="10" xfId="0" applyFont="1" applyFill="1" applyBorder="1" applyAlignment="1">
      <alignment horizontal="left" vertical="top"/>
    </xf>
    <xf numFmtId="0" fontId="1" fillId="11" borderId="10" xfId="0" applyFont="1" applyFill="1" applyBorder="1" applyAlignment="1">
      <alignment horizontal="center" vertical="top"/>
    </xf>
    <xf numFmtId="0" fontId="1" fillId="0" borderId="0" xfId="0" applyFont="1" applyAlignment="1">
      <alignment horizontal="left" vertical="top" wrapText="1"/>
    </xf>
  </cellXfs>
  <cellStyles count="3">
    <cellStyle name="Normal" xfId="0" builtinId="0"/>
    <cellStyle name="ปกติ 2 2" xfId="2"/>
    <cellStyle name="ปกติ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744682</xdr:colOff>
      <xdr:row>5</xdr:row>
      <xdr:rowOff>173181</xdr:rowOff>
    </xdr:from>
    <xdr:to>
      <xdr:col>9</xdr:col>
      <xdr:colOff>3719305</xdr:colOff>
      <xdr:row>5</xdr:row>
      <xdr:rowOff>1331768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107" t="11083" r="34040" b="52423"/>
        <a:stretch/>
      </xdr:blipFill>
      <xdr:spPr>
        <a:xfrm>
          <a:off x="12850957" y="3268806"/>
          <a:ext cx="2974623" cy="1158587"/>
        </a:xfrm>
        <a:prstGeom prst="rect">
          <a:avLst/>
        </a:prstGeom>
      </xdr:spPr>
    </xdr:pic>
    <xdr:clientData/>
  </xdr:twoCellAnchor>
  <xdr:twoCellAnchor editAs="oneCell">
    <xdr:from>
      <xdr:col>9</xdr:col>
      <xdr:colOff>1125682</xdr:colOff>
      <xdr:row>7</xdr:row>
      <xdr:rowOff>69272</xdr:rowOff>
    </xdr:from>
    <xdr:to>
      <xdr:col>9</xdr:col>
      <xdr:colOff>3333105</xdr:colOff>
      <xdr:row>8</xdr:row>
      <xdr:rowOff>3972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862" t="10438" r="38767" b="45275"/>
        <a:stretch/>
      </xdr:blipFill>
      <xdr:spPr>
        <a:xfrm>
          <a:off x="13231957" y="4984172"/>
          <a:ext cx="2207423" cy="1153900"/>
        </a:xfrm>
        <a:prstGeom prst="rect">
          <a:avLst/>
        </a:prstGeom>
      </xdr:spPr>
    </xdr:pic>
    <xdr:clientData/>
  </xdr:twoCellAnchor>
  <xdr:twoCellAnchor editAs="oneCell">
    <xdr:from>
      <xdr:col>9</xdr:col>
      <xdr:colOff>1766455</xdr:colOff>
      <xdr:row>9</xdr:row>
      <xdr:rowOff>121228</xdr:rowOff>
    </xdr:from>
    <xdr:to>
      <xdr:col>9</xdr:col>
      <xdr:colOff>2500232</xdr:colOff>
      <xdr:row>9</xdr:row>
      <xdr:rowOff>1062471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675" t="21981" r="41837" b="15781"/>
        <a:stretch/>
      </xdr:blipFill>
      <xdr:spPr>
        <a:xfrm>
          <a:off x="13872730" y="7445953"/>
          <a:ext cx="733777" cy="941243"/>
        </a:xfrm>
        <a:prstGeom prst="rect">
          <a:avLst/>
        </a:prstGeom>
      </xdr:spPr>
    </xdr:pic>
    <xdr:clientData/>
  </xdr:twoCellAnchor>
  <xdr:twoCellAnchor editAs="oneCell">
    <xdr:from>
      <xdr:col>9</xdr:col>
      <xdr:colOff>1610590</xdr:colOff>
      <xdr:row>14</xdr:row>
      <xdr:rowOff>69273</xdr:rowOff>
    </xdr:from>
    <xdr:to>
      <xdr:col>9</xdr:col>
      <xdr:colOff>3240078</xdr:colOff>
      <xdr:row>15</xdr:row>
      <xdr:rowOff>3718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1692" t="17526" r="40262" b="40471"/>
        <a:stretch/>
      </xdr:blipFill>
      <xdr:spPr>
        <a:xfrm>
          <a:off x="13716865" y="11299248"/>
          <a:ext cx="1629488" cy="1458445"/>
        </a:xfrm>
        <a:prstGeom prst="rect">
          <a:avLst/>
        </a:prstGeom>
      </xdr:spPr>
    </xdr:pic>
    <xdr:clientData/>
  </xdr:twoCellAnchor>
  <xdr:twoCellAnchor editAs="oneCell">
    <xdr:from>
      <xdr:col>9</xdr:col>
      <xdr:colOff>1004455</xdr:colOff>
      <xdr:row>15</xdr:row>
      <xdr:rowOff>103909</xdr:rowOff>
    </xdr:from>
    <xdr:to>
      <xdr:col>9</xdr:col>
      <xdr:colOff>3765033</xdr:colOff>
      <xdr:row>16</xdr:row>
      <xdr:rowOff>3973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3431" t="13627" r="32139" b="50558"/>
        <a:stretch/>
      </xdr:blipFill>
      <xdr:spPr>
        <a:xfrm>
          <a:off x="13110730" y="12857884"/>
          <a:ext cx="2760578" cy="1119264"/>
        </a:xfrm>
        <a:prstGeom prst="rect">
          <a:avLst/>
        </a:prstGeom>
      </xdr:spPr>
    </xdr:pic>
    <xdr:clientData/>
  </xdr:twoCellAnchor>
  <xdr:twoCellAnchor editAs="oneCell">
    <xdr:from>
      <xdr:col>9</xdr:col>
      <xdr:colOff>969818</xdr:colOff>
      <xdr:row>16</xdr:row>
      <xdr:rowOff>86590</xdr:rowOff>
    </xdr:from>
    <xdr:to>
      <xdr:col>9</xdr:col>
      <xdr:colOff>3728780</xdr:colOff>
      <xdr:row>17</xdr:row>
      <xdr:rowOff>3972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4085" t="12198" r="33083" b="52428"/>
        <a:stretch/>
      </xdr:blipFill>
      <xdr:spPr>
        <a:xfrm>
          <a:off x="13076093" y="14059765"/>
          <a:ext cx="2758962" cy="1136582"/>
        </a:xfrm>
        <a:prstGeom prst="rect">
          <a:avLst/>
        </a:prstGeom>
      </xdr:spPr>
    </xdr:pic>
    <xdr:clientData/>
  </xdr:twoCellAnchor>
  <xdr:twoCellAnchor editAs="oneCell">
    <xdr:from>
      <xdr:col>9</xdr:col>
      <xdr:colOff>1212273</xdr:colOff>
      <xdr:row>17</xdr:row>
      <xdr:rowOff>34636</xdr:rowOff>
    </xdr:from>
    <xdr:to>
      <xdr:col>9</xdr:col>
      <xdr:colOff>3480955</xdr:colOff>
      <xdr:row>18</xdr:row>
      <xdr:rowOff>1632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3818" t="14964" r="33383" b="39204"/>
        <a:stretch/>
      </xdr:blipFill>
      <xdr:spPr>
        <a:xfrm>
          <a:off x="13318548" y="15227011"/>
          <a:ext cx="2268682" cy="1186196"/>
        </a:xfrm>
        <a:prstGeom prst="rect">
          <a:avLst/>
        </a:prstGeom>
      </xdr:spPr>
    </xdr:pic>
    <xdr:clientData/>
  </xdr:twoCellAnchor>
  <xdr:twoCellAnchor editAs="oneCell">
    <xdr:from>
      <xdr:col>9</xdr:col>
      <xdr:colOff>1541318</xdr:colOff>
      <xdr:row>18</xdr:row>
      <xdr:rowOff>69274</xdr:rowOff>
    </xdr:from>
    <xdr:to>
      <xdr:col>9</xdr:col>
      <xdr:colOff>3307773</xdr:colOff>
      <xdr:row>18</xdr:row>
      <xdr:rowOff>1330135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5007" t="14039" r="37681" b="36825"/>
        <a:stretch/>
      </xdr:blipFill>
      <xdr:spPr>
        <a:xfrm>
          <a:off x="13647593" y="16480849"/>
          <a:ext cx="1766455" cy="1260861"/>
        </a:xfrm>
        <a:prstGeom prst="rect">
          <a:avLst/>
        </a:prstGeom>
      </xdr:spPr>
    </xdr:pic>
    <xdr:clientData/>
  </xdr:twoCellAnchor>
  <xdr:twoCellAnchor editAs="oneCell">
    <xdr:from>
      <xdr:col>9</xdr:col>
      <xdr:colOff>1783772</xdr:colOff>
      <xdr:row>8</xdr:row>
      <xdr:rowOff>121228</xdr:rowOff>
    </xdr:from>
    <xdr:to>
      <xdr:col>9</xdr:col>
      <xdr:colOff>2545772</xdr:colOff>
      <xdr:row>8</xdr:row>
      <xdr:rowOff>1102652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40991" t="18329" r="31985" b="19839"/>
        <a:stretch/>
      </xdr:blipFill>
      <xdr:spPr>
        <a:xfrm>
          <a:off x="13890047" y="6255328"/>
          <a:ext cx="762000" cy="9814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85800" cy="8953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85800" cy="895350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12%20&#3648;&#3604;&#3639;&#3629;&#3609;/&#3649;&#3610;&#3610;&#3648;&#3585;&#3655;&#3610;&#3618;&#3640;&#3607;&#3608;&#3624;&#3634;&#3626;&#3605;&#3619;&#3660;&#3607;&#3637;&#3656;%201-2565%20&#3619;&#3629;&#3610;%2012%20&#3648;&#3604;&#3639;&#3629;&#36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วม"/>
      <sheetName val="กราฟ ยุทธ 1"/>
      <sheetName val="1.1.1"/>
      <sheetName val="รายละเอียด 1.1.1"/>
      <sheetName val="1.1.2"/>
      <sheetName val="รายละเอียด 1.1.2"/>
      <sheetName val="1.1.3"/>
      <sheetName val="รายละเอียด 1.1.3"/>
      <sheetName val="1.1.4"/>
      <sheetName val="รายละเอียด 1.1.4"/>
      <sheetName val="1.2.1"/>
      <sheetName val="รายละเอียด 1.2.1"/>
      <sheetName val="1.2.2"/>
      <sheetName val="รายละเอียด 1.2.2"/>
      <sheetName val="1.2.3 (1)"/>
      <sheetName val="1.2.3 (2)"/>
      <sheetName val="รายละเอียด 1.2.3"/>
      <sheetName val="1.2.4"/>
      <sheetName val="รายละเอียด 1.2.4"/>
      <sheetName val="1.2.5"/>
      <sheetName val="รายละเอียด 1.2.5"/>
      <sheetName val="1.2.6"/>
      <sheetName val="รายละเอียด 1.2.6"/>
      <sheetName val="1.2.7"/>
      <sheetName val="รายละเอียด 1.2.7"/>
      <sheetName val="1.2.8"/>
      <sheetName val="รายละเอียด 1.2.8"/>
      <sheetName val="1.3.1"/>
      <sheetName val="รายละเอียด 1.3.1"/>
      <sheetName val="1.3.2"/>
      <sheetName val="รายละเอียด 1.3.2"/>
      <sheetName val="1.4.1"/>
      <sheetName val="รายละเอียด 1.4.1"/>
      <sheetName val="1.4.2"/>
      <sheetName val="รายละเอียด 1.4.2"/>
      <sheetName val="รายละเอียด 1.4.2 (เพิ่ม)"/>
      <sheetName val="1.4.3"/>
      <sheetName val="รายละเอียด 1.4.3"/>
      <sheetName val="1.4.4"/>
      <sheetName val="รายละเอียด 1.4.4"/>
      <sheetName val="1.4.5"/>
      <sheetName val="รายละเอียด 1.4.5"/>
      <sheetName val="1.4.6"/>
      <sheetName val="รายละเอียด 1.4.6"/>
      <sheetName val="1.4.7"/>
      <sheetName val="รายละเอียด 1.4.7"/>
      <sheetName val="1.4.8"/>
      <sheetName val="รายละเอียด 1.4.8"/>
      <sheetName val="1.4.9"/>
      <sheetName val="รายละเอียด 1.4.9"/>
      <sheetName val="1.4.10"/>
      <sheetName val="รายละเอียด 1.4.10"/>
      <sheetName val="1.5.1"/>
      <sheetName val="รายละเอียด 1.5.1"/>
      <sheetName val="1.5.2"/>
      <sheetName val="รายละเอียด 1.5.2"/>
      <sheetName val="ข้อมูลบุคลากรทั้ง 2 สาย"/>
      <sheetName val="1.5.3"/>
      <sheetName val="1.6.1"/>
      <sheetName val="รายละเอียด 1.6.1(มหาวิทยาลัย)"/>
      <sheetName val="รายละเอียด 1.6.1 (OIT หน่วยงาน)"/>
      <sheetName val="รายละเอียด 1.6.1 (OIT)"/>
      <sheetName val="1.7.1"/>
      <sheetName val="รายละเอียด 1.7.1"/>
      <sheetName val="รายละเอียด 1.7.1 (มหาวิทยาลัย)"/>
      <sheetName val="รายละเอียด 1.7.1 (1)"/>
      <sheetName val="1.8.1"/>
      <sheetName val="รายละเอียด 1.8.1"/>
      <sheetName val="รายละเอียด 1.8.1 (2)"/>
      <sheetName val="แบบฟอร์มสรุปข้อร้องเรียน"/>
      <sheetName val="1.8.2"/>
      <sheetName val="รายละเอียด 1.8.2"/>
      <sheetName val="1.8.2 (ระดับหน่วยงาน)"/>
      <sheetName val="รายละเอียด 1.8.2 (สรุปหน่วยงาน)"/>
      <sheetName val="1.8.3"/>
      <sheetName val="รายละเอียด 1.8.3"/>
      <sheetName val="1.8.4"/>
      <sheetName val="รายละเอียด 1.8.4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1000"/>
  <sheetViews>
    <sheetView tabSelected="1" zoomScale="85" zoomScaleNormal="85" workbookViewId="0">
      <pane xSplit="3" ySplit="4" topLeftCell="D17" activePane="bottomRight" state="frozen"/>
      <selection activeCell="F18" sqref="F18"/>
      <selection pane="topRight" activeCell="F18" sqref="F18"/>
      <selection pane="bottomLeft" activeCell="F18" sqref="F18"/>
      <selection pane="bottomRight" activeCell="F18" sqref="F18"/>
    </sheetView>
  </sheetViews>
  <sheetFormatPr defaultColWidth="12.625" defaultRowHeight="15" customHeight="1" x14ac:dyDescent="0.4"/>
  <cols>
    <col min="1" max="1" width="10.625" style="6" customWidth="1"/>
    <col min="2" max="2" width="13.125" style="6" customWidth="1"/>
    <col min="3" max="3" width="22.875" style="6" customWidth="1"/>
    <col min="4" max="4" width="9" style="6" customWidth="1"/>
    <col min="5" max="5" width="14.75" style="6" customWidth="1"/>
    <col min="6" max="6" width="28.625" style="6" customWidth="1"/>
    <col min="7" max="7" width="16.5" style="6" customWidth="1"/>
    <col min="8" max="8" width="16.375" style="6" customWidth="1"/>
    <col min="9" max="9" width="27" style="6" customWidth="1"/>
    <col min="10" max="10" width="59.625" style="6" customWidth="1"/>
    <col min="11" max="11" width="16.625" style="6" customWidth="1"/>
    <col min="12" max="36" width="9" style="6" customWidth="1"/>
    <col min="37" max="16384" width="12.625" style="6"/>
  </cols>
  <sheetData>
    <row r="1" spans="1:36" ht="24" customHeight="1" x14ac:dyDescent="0.4">
      <c r="A1" s="1" t="s">
        <v>0</v>
      </c>
      <c r="B1" s="2"/>
      <c r="C1" s="3" t="s">
        <v>1</v>
      </c>
      <c r="D1" s="2"/>
      <c r="E1" s="2"/>
      <c r="F1" s="2"/>
      <c r="G1" s="4" t="s">
        <v>2</v>
      </c>
      <c r="H1" s="5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</row>
    <row r="2" spans="1:36" ht="24" customHeight="1" x14ac:dyDescent="0.4">
      <c r="A2" s="8" t="s">
        <v>3</v>
      </c>
      <c r="B2" s="9"/>
      <c r="C2" s="10" t="s">
        <v>4</v>
      </c>
      <c r="D2" s="11"/>
      <c r="E2" s="12"/>
      <c r="F2" s="13"/>
      <c r="G2" s="14" t="s">
        <v>5</v>
      </c>
      <c r="H2" s="15"/>
      <c r="I2" s="16"/>
      <c r="J2" s="1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</row>
    <row r="3" spans="1:36" ht="24" customHeight="1" x14ac:dyDescent="0.4">
      <c r="A3" s="17" t="s">
        <v>6</v>
      </c>
      <c r="B3" s="17" t="s">
        <v>7</v>
      </c>
      <c r="C3" s="17" t="s">
        <v>8</v>
      </c>
      <c r="D3" s="17" t="s">
        <v>9</v>
      </c>
      <c r="E3" s="18" t="s">
        <v>10</v>
      </c>
      <c r="F3" s="19"/>
      <c r="G3" s="19"/>
      <c r="H3" s="20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</row>
    <row r="4" spans="1:36" ht="72" x14ac:dyDescent="0.55000000000000004">
      <c r="A4" s="21" t="s">
        <v>11</v>
      </c>
      <c r="B4" s="22" t="s">
        <v>12</v>
      </c>
      <c r="C4" s="5"/>
      <c r="D4" s="23" t="s">
        <v>13</v>
      </c>
      <c r="E4" s="24" t="s">
        <v>14</v>
      </c>
      <c r="F4" s="24" t="s">
        <v>15</v>
      </c>
      <c r="G4" s="24" t="s">
        <v>16</v>
      </c>
      <c r="H4" s="24" t="s">
        <v>17</v>
      </c>
      <c r="I4" s="25" t="s">
        <v>18</v>
      </c>
      <c r="J4" s="25" t="s">
        <v>19</v>
      </c>
      <c r="K4" s="7"/>
      <c r="L4" s="26" t="s">
        <v>12</v>
      </c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</row>
    <row r="5" spans="1:36" ht="99.75" customHeight="1" x14ac:dyDescent="0.4">
      <c r="A5" s="27">
        <v>1</v>
      </c>
      <c r="B5" s="28" t="s">
        <v>20</v>
      </c>
      <c r="C5" s="20"/>
      <c r="D5" s="29">
        <v>1</v>
      </c>
      <c r="E5" s="30">
        <v>0</v>
      </c>
      <c r="F5" s="30"/>
      <c r="G5" s="31">
        <f t="shared" ref="G5:G19" si="0">IF(E5="N/A",1,IF(E5&gt;=P$7,5,0))</f>
        <v>0</v>
      </c>
      <c r="H5" s="32" t="str">
        <f t="shared" ref="H5:H20" si="1">IF(G5=5,"ü","û")</f>
        <v>û</v>
      </c>
      <c r="I5" s="33">
        <v>1</v>
      </c>
      <c r="J5" s="34" t="s">
        <v>21</v>
      </c>
      <c r="K5" s="7"/>
      <c r="L5" s="7" t="s">
        <v>22</v>
      </c>
      <c r="M5" s="7"/>
      <c r="N5" s="7"/>
      <c r="O5" s="7"/>
      <c r="P5" s="7">
        <v>1</v>
      </c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</row>
    <row r="6" spans="1:36" ht="120" x14ac:dyDescent="0.4">
      <c r="A6" s="27">
        <v>2</v>
      </c>
      <c r="B6" s="28" t="s">
        <v>23</v>
      </c>
      <c r="C6" s="20"/>
      <c r="D6" s="29">
        <v>1</v>
      </c>
      <c r="E6" s="35">
        <v>1</v>
      </c>
      <c r="F6" s="35" t="s">
        <v>24</v>
      </c>
      <c r="G6" s="31">
        <f t="shared" si="0"/>
        <v>5</v>
      </c>
      <c r="H6" s="32" t="str">
        <f t="shared" si="1"/>
        <v>ü</v>
      </c>
      <c r="I6" s="36">
        <v>1</v>
      </c>
      <c r="J6" s="34" t="s">
        <v>21</v>
      </c>
      <c r="K6" s="7"/>
      <c r="L6" s="37" t="s">
        <v>25</v>
      </c>
      <c r="M6" s="37" t="s">
        <v>26</v>
      </c>
      <c r="N6" s="37" t="s">
        <v>27</v>
      </c>
      <c r="O6" s="37" t="s">
        <v>28</v>
      </c>
      <c r="P6" s="37" t="s">
        <v>29</v>
      </c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</row>
    <row r="7" spans="1:36" ht="23.25" customHeight="1" x14ac:dyDescent="0.4">
      <c r="A7" s="27">
        <v>3</v>
      </c>
      <c r="B7" s="28" t="s">
        <v>30</v>
      </c>
      <c r="C7" s="20"/>
      <c r="D7" s="29">
        <v>1</v>
      </c>
      <c r="E7" s="30">
        <v>0</v>
      </c>
      <c r="F7" s="30"/>
      <c r="G7" s="31">
        <f t="shared" si="0"/>
        <v>0</v>
      </c>
      <c r="H7" s="32" t="str">
        <f t="shared" si="1"/>
        <v>û</v>
      </c>
      <c r="I7" s="36">
        <v>1</v>
      </c>
      <c r="J7" s="34" t="s">
        <v>21</v>
      </c>
      <c r="K7" s="7"/>
      <c r="L7" s="38"/>
      <c r="M7" s="38"/>
      <c r="N7" s="38"/>
      <c r="O7" s="38"/>
      <c r="P7" s="39">
        <v>1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</row>
    <row r="8" spans="1:36" ht="96" x14ac:dyDescent="0.4">
      <c r="A8" s="27">
        <v>4</v>
      </c>
      <c r="B8" s="40" t="s">
        <v>31</v>
      </c>
      <c r="C8" s="20"/>
      <c r="D8" s="29">
        <v>1</v>
      </c>
      <c r="E8" s="30">
        <v>1</v>
      </c>
      <c r="F8" s="30" t="s">
        <v>32</v>
      </c>
      <c r="G8" s="31">
        <f t="shared" si="0"/>
        <v>5</v>
      </c>
      <c r="H8" s="32" t="str">
        <f t="shared" si="1"/>
        <v>ü</v>
      </c>
      <c r="I8" s="36">
        <v>1</v>
      </c>
      <c r="J8" s="34" t="s">
        <v>21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</row>
    <row r="9" spans="1:36" ht="93.75" customHeight="1" x14ac:dyDescent="0.4">
      <c r="A9" s="27">
        <v>5</v>
      </c>
      <c r="B9" s="40" t="s">
        <v>33</v>
      </c>
      <c r="C9" s="20"/>
      <c r="D9" s="29">
        <v>1</v>
      </c>
      <c r="E9" s="30">
        <v>1</v>
      </c>
      <c r="F9" s="30" t="s">
        <v>34</v>
      </c>
      <c r="G9" s="31">
        <f t="shared" si="0"/>
        <v>5</v>
      </c>
      <c r="H9" s="32" t="str">
        <f t="shared" si="1"/>
        <v>ü</v>
      </c>
      <c r="I9" s="36">
        <v>1</v>
      </c>
      <c r="J9" s="34" t="s">
        <v>21</v>
      </c>
      <c r="K9" s="7"/>
      <c r="L9" s="41" t="s">
        <v>35</v>
      </c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</row>
    <row r="10" spans="1:36" ht="96" x14ac:dyDescent="0.4">
      <c r="A10" s="27">
        <v>6</v>
      </c>
      <c r="B10" s="40" t="s">
        <v>36</v>
      </c>
      <c r="C10" s="20"/>
      <c r="D10" s="29">
        <v>1</v>
      </c>
      <c r="E10" s="30">
        <v>1</v>
      </c>
      <c r="F10" s="30" t="s">
        <v>37</v>
      </c>
      <c r="G10" s="31">
        <f t="shared" si="0"/>
        <v>5</v>
      </c>
      <c r="H10" s="32" t="str">
        <f t="shared" si="1"/>
        <v>ü</v>
      </c>
      <c r="I10" s="42">
        <v>3</v>
      </c>
      <c r="J10" s="34" t="s">
        <v>21</v>
      </c>
      <c r="K10" s="7"/>
      <c r="L10" s="7" t="s">
        <v>22</v>
      </c>
      <c r="M10" s="7"/>
      <c r="N10" s="7"/>
      <c r="O10" s="7"/>
      <c r="P10" s="7">
        <v>1</v>
      </c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</row>
    <row r="11" spans="1:36" ht="23.25" customHeight="1" x14ac:dyDescent="0.4">
      <c r="A11" s="27">
        <v>7</v>
      </c>
      <c r="B11" s="28" t="s">
        <v>38</v>
      </c>
      <c r="C11" s="20"/>
      <c r="D11" s="29">
        <v>1</v>
      </c>
      <c r="E11" s="30">
        <v>0</v>
      </c>
      <c r="F11" s="30"/>
      <c r="G11" s="31">
        <f t="shared" si="0"/>
        <v>0</v>
      </c>
      <c r="H11" s="32" t="str">
        <f t="shared" si="1"/>
        <v>û</v>
      </c>
      <c r="I11" s="36">
        <v>0</v>
      </c>
      <c r="J11" s="34" t="s">
        <v>21</v>
      </c>
      <c r="K11" s="7"/>
      <c r="L11" s="37" t="s">
        <v>25</v>
      </c>
      <c r="M11" s="37" t="s">
        <v>26</v>
      </c>
      <c r="N11" s="37" t="s">
        <v>27</v>
      </c>
      <c r="O11" s="37" t="s">
        <v>28</v>
      </c>
      <c r="P11" s="37" t="s">
        <v>29</v>
      </c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</row>
    <row r="12" spans="1:36" ht="69" customHeight="1" x14ac:dyDescent="0.4">
      <c r="A12" s="27">
        <v>8</v>
      </c>
      <c r="B12" s="43" t="s">
        <v>39</v>
      </c>
      <c r="C12" s="20"/>
      <c r="D12" s="29">
        <v>1</v>
      </c>
      <c r="E12" s="30">
        <v>0</v>
      </c>
      <c r="F12" s="30"/>
      <c r="G12" s="31">
        <f t="shared" si="0"/>
        <v>0</v>
      </c>
      <c r="H12" s="32" t="str">
        <f t="shared" si="1"/>
        <v>û</v>
      </c>
      <c r="I12" s="36" t="s">
        <v>40</v>
      </c>
      <c r="J12" s="34" t="s">
        <v>21</v>
      </c>
      <c r="K12" s="7"/>
      <c r="L12" s="39">
        <v>3</v>
      </c>
      <c r="M12" s="39">
        <v>4</v>
      </c>
      <c r="N12" s="39">
        <v>5</v>
      </c>
      <c r="O12" s="39">
        <v>6</v>
      </c>
      <c r="P12" s="39">
        <v>7</v>
      </c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</row>
    <row r="13" spans="1:36" ht="96" x14ac:dyDescent="0.4">
      <c r="A13" s="27">
        <v>9</v>
      </c>
      <c r="B13" s="44" t="s">
        <v>41</v>
      </c>
      <c r="C13" s="20"/>
      <c r="D13" s="29">
        <v>1</v>
      </c>
      <c r="E13" s="35">
        <v>1</v>
      </c>
      <c r="F13" s="35" t="s">
        <v>42</v>
      </c>
      <c r="G13" s="31">
        <f t="shared" si="0"/>
        <v>5</v>
      </c>
      <c r="H13" s="32" t="str">
        <f t="shared" si="1"/>
        <v>ü</v>
      </c>
      <c r="I13" s="36">
        <v>1</v>
      </c>
      <c r="J13" s="34" t="s">
        <v>21</v>
      </c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</row>
    <row r="14" spans="1:36" ht="23.25" customHeight="1" x14ac:dyDescent="0.4">
      <c r="A14" s="27">
        <v>10</v>
      </c>
      <c r="B14" s="43" t="s">
        <v>43</v>
      </c>
      <c r="C14" s="20"/>
      <c r="D14" s="29">
        <v>1</v>
      </c>
      <c r="E14" s="35">
        <v>0</v>
      </c>
      <c r="F14" s="35"/>
      <c r="G14" s="31">
        <f t="shared" si="0"/>
        <v>0</v>
      </c>
      <c r="H14" s="32" t="str">
        <f t="shared" si="1"/>
        <v>û</v>
      </c>
      <c r="I14" s="36" t="s">
        <v>40</v>
      </c>
      <c r="J14" s="34" t="s">
        <v>21</v>
      </c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</row>
    <row r="15" spans="1:36" ht="120" x14ac:dyDescent="0.4">
      <c r="A15" s="27">
        <v>11</v>
      </c>
      <c r="B15" s="43" t="s">
        <v>44</v>
      </c>
      <c r="C15" s="20"/>
      <c r="D15" s="29">
        <v>1</v>
      </c>
      <c r="E15" s="35">
        <v>1</v>
      </c>
      <c r="F15" s="35" t="s">
        <v>45</v>
      </c>
      <c r="G15" s="31">
        <f t="shared" si="0"/>
        <v>5</v>
      </c>
      <c r="H15" s="32" t="str">
        <f t="shared" si="1"/>
        <v>ü</v>
      </c>
      <c r="I15" s="36">
        <v>1</v>
      </c>
      <c r="J15" s="34" t="s">
        <v>21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</row>
    <row r="16" spans="1:36" ht="96" x14ac:dyDescent="0.4">
      <c r="A16" s="27">
        <v>12</v>
      </c>
      <c r="B16" s="28" t="s">
        <v>46</v>
      </c>
      <c r="C16" s="20"/>
      <c r="D16" s="29">
        <v>1</v>
      </c>
      <c r="E16" s="35">
        <v>1</v>
      </c>
      <c r="F16" s="35" t="s">
        <v>47</v>
      </c>
      <c r="G16" s="31">
        <f t="shared" si="0"/>
        <v>5</v>
      </c>
      <c r="H16" s="32" t="str">
        <f t="shared" si="1"/>
        <v>ü</v>
      </c>
      <c r="I16" s="36" t="s">
        <v>40</v>
      </c>
      <c r="J16" s="34" t="s">
        <v>21</v>
      </c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</row>
    <row r="17" spans="1:36" ht="96" x14ac:dyDescent="0.4">
      <c r="A17" s="27">
        <v>13</v>
      </c>
      <c r="B17" s="43" t="s">
        <v>48</v>
      </c>
      <c r="C17" s="20"/>
      <c r="D17" s="29">
        <v>1</v>
      </c>
      <c r="E17" s="35">
        <v>1</v>
      </c>
      <c r="F17" s="35" t="s">
        <v>49</v>
      </c>
      <c r="G17" s="31">
        <f t="shared" si="0"/>
        <v>5</v>
      </c>
      <c r="H17" s="32" t="str">
        <f t="shared" si="1"/>
        <v>ü</v>
      </c>
      <c r="I17" s="36">
        <v>1</v>
      </c>
      <c r="J17" s="34" t="s">
        <v>21</v>
      </c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</row>
    <row r="18" spans="1:36" ht="96" x14ac:dyDescent="0.4">
      <c r="A18" s="27">
        <v>14</v>
      </c>
      <c r="B18" s="43" t="s">
        <v>50</v>
      </c>
      <c r="C18" s="20"/>
      <c r="D18" s="29">
        <v>1</v>
      </c>
      <c r="E18" s="35">
        <v>1</v>
      </c>
      <c r="F18" s="35" t="s">
        <v>51</v>
      </c>
      <c r="G18" s="31">
        <f t="shared" si="0"/>
        <v>5</v>
      </c>
      <c r="H18" s="32" t="str">
        <f t="shared" si="1"/>
        <v>ü</v>
      </c>
      <c r="I18" s="36">
        <v>1</v>
      </c>
      <c r="J18" s="34" t="s">
        <v>21</v>
      </c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6" ht="120" x14ac:dyDescent="0.4">
      <c r="A19" s="27">
        <v>15</v>
      </c>
      <c r="B19" s="43" t="s">
        <v>52</v>
      </c>
      <c r="C19" s="20"/>
      <c r="D19" s="29">
        <v>1</v>
      </c>
      <c r="E19" s="35">
        <v>1</v>
      </c>
      <c r="F19" s="35" t="s">
        <v>53</v>
      </c>
      <c r="G19" s="31">
        <f t="shared" si="0"/>
        <v>5</v>
      </c>
      <c r="H19" s="32" t="str">
        <f t="shared" si="1"/>
        <v>ü</v>
      </c>
      <c r="I19" s="36">
        <v>1</v>
      </c>
      <c r="J19" s="34" t="s">
        <v>21</v>
      </c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ht="24" customHeight="1" x14ac:dyDescent="0.4">
      <c r="A20" s="45" t="s">
        <v>54</v>
      </c>
      <c r="B20" s="19"/>
      <c r="C20" s="20"/>
      <c r="D20" s="46">
        <v>7</v>
      </c>
      <c r="E20" s="47">
        <f>IFERROR(IF(SUM(E5:E19)&gt;0,SUM(E5:E19),"N/A"),0)</f>
        <v>10</v>
      </c>
      <c r="F20" s="47"/>
      <c r="G20" s="48">
        <f>IF(E20=0,0,IF(E20="N/A",1,IF(E20&lt;=L$12,1,IF(E20=M$12,2,IF(E20&lt;M$12,(((E20-L$12)/P$10)+1),IF(E20=N$12,3,IF(E20&lt;N$12,(((E20-M$12)/P$10)+2),IF(E20=O$12,4,IF(E20&lt;O$12,(((E20-N$12)/P$10)+3),IF(E20&gt;=P$12,5,IF(E20&lt;P$12,(((E20-O$12)/P$10)+4),0)))))))))))</f>
        <v>5</v>
      </c>
      <c r="H20" s="49" t="str">
        <f t="shared" si="1"/>
        <v>ü</v>
      </c>
      <c r="I20" s="50"/>
      <c r="J20" s="50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ht="24" customHeight="1" x14ac:dyDescent="0.55000000000000004">
      <c r="A21" s="51" t="s">
        <v>55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ht="33.75" customHeight="1" x14ac:dyDescent="0.4">
      <c r="A22" s="52" t="s">
        <v>56</v>
      </c>
      <c r="B22" s="5"/>
      <c r="C22" s="53" t="s">
        <v>57</v>
      </c>
      <c r="D22" s="2"/>
      <c r="E22" s="5"/>
      <c r="F22" s="54" t="s">
        <v>2</v>
      </c>
      <c r="G22" s="54" t="s">
        <v>58</v>
      </c>
      <c r="H22" s="54" t="s">
        <v>17</v>
      </c>
      <c r="I22" s="55" t="s">
        <v>18</v>
      </c>
      <c r="J22" s="56" t="s">
        <v>19</v>
      </c>
      <c r="K22" s="5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ht="33.75" customHeight="1" x14ac:dyDescent="0.4">
      <c r="A23" s="58"/>
      <c r="B23" s="59"/>
      <c r="C23" s="58"/>
      <c r="D23" s="9"/>
      <c r="E23" s="59"/>
      <c r="F23" s="60">
        <v>5</v>
      </c>
      <c r="G23" s="61">
        <v>5</v>
      </c>
      <c r="H23" s="62" t="str">
        <f>IF(G23=5,"ü","û")</f>
        <v>ü</v>
      </c>
      <c r="I23" s="60">
        <v>5</v>
      </c>
      <c r="J23" s="63"/>
      <c r="K23" s="5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36" ht="24" customHeight="1" x14ac:dyDescent="0.4">
      <c r="A24" s="57"/>
      <c r="B24" s="7"/>
      <c r="C24" s="7"/>
      <c r="D24" s="7"/>
      <c r="E24" s="7"/>
      <c r="F24" s="7"/>
      <c r="G24" s="7"/>
      <c r="H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</row>
    <row r="25" spans="1:36" ht="24" customHeight="1" x14ac:dyDescent="0.4">
      <c r="A25" s="57"/>
      <c r="B25" s="7"/>
      <c r="C25" s="7"/>
      <c r="D25" s="7"/>
      <c r="E25" s="7"/>
      <c r="F25" s="7"/>
      <c r="G25" s="7"/>
      <c r="H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</row>
    <row r="26" spans="1:36" ht="24" customHeight="1" x14ac:dyDescent="0.4">
      <c r="A26" s="57"/>
      <c r="B26" s="7"/>
      <c r="C26" s="7"/>
      <c r="D26" s="7"/>
      <c r="E26" s="7"/>
      <c r="F26" s="7"/>
      <c r="G26" s="7"/>
      <c r="H26" s="7"/>
      <c r="I26" s="64"/>
      <c r="J26" s="64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</row>
    <row r="27" spans="1:36" ht="24" customHeight="1" x14ac:dyDescent="0.4">
      <c r="A27" s="57"/>
      <c r="B27" s="7"/>
      <c r="C27" s="7"/>
      <c r="D27" s="7"/>
      <c r="E27" s="7"/>
      <c r="F27" s="7"/>
      <c r="G27" s="7"/>
      <c r="H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</row>
    <row r="28" spans="1:36" ht="24" customHeight="1" x14ac:dyDescent="0.4">
      <c r="A28" s="5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</row>
    <row r="29" spans="1:36" ht="24" customHeight="1" x14ac:dyDescent="0.4">
      <c r="A29" s="57" t="str">
        <f t="shared" ref="A29:F44" si="2">A4</f>
        <v>ลำดับ</v>
      </c>
      <c r="B29" s="7" t="str">
        <f t="shared" si="2"/>
        <v>หน่วยงาน</v>
      </c>
      <c r="C29" s="7">
        <f t="shared" si="2"/>
        <v>0</v>
      </c>
      <c r="D29" s="7" t="str">
        <f t="shared" si="2"/>
        <v>เป้าหมาย</v>
      </c>
      <c r="E29" s="7" t="str">
        <f t="shared" si="2"/>
        <v>จำนวนสาขาวิชา Top 10 Thailand</v>
      </c>
      <c r="F29" s="7" t="str">
        <f t="shared" si="2"/>
        <v>รายชื่อหลักสูตร Top 10 Thailand</v>
      </c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</row>
    <row r="30" spans="1:36" ht="24" customHeight="1" x14ac:dyDescent="0.4">
      <c r="A30" s="57">
        <f t="shared" si="2"/>
        <v>1</v>
      </c>
      <c r="B30" s="7" t="str">
        <f t="shared" si="2"/>
        <v>1) คณะครุศาสตร์</v>
      </c>
      <c r="C30" s="7" t="s">
        <v>59</v>
      </c>
      <c r="D30" s="65">
        <f t="shared" si="2"/>
        <v>1</v>
      </c>
      <c r="E30" s="7">
        <f t="shared" si="2"/>
        <v>0</v>
      </c>
      <c r="F30" s="7">
        <f t="shared" si="2"/>
        <v>0</v>
      </c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</row>
    <row r="31" spans="1:36" ht="24" customHeight="1" x14ac:dyDescent="0.4">
      <c r="A31" s="57">
        <f t="shared" si="2"/>
        <v>2</v>
      </c>
      <c r="B31" s="7" t="str">
        <f t="shared" si="2"/>
        <v>2) คณะวิทยาศาสตร์และเทคโนโลยี</v>
      </c>
      <c r="C31" s="7" t="s">
        <v>60</v>
      </c>
      <c r="D31" s="65">
        <f t="shared" si="2"/>
        <v>1</v>
      </c>
      <c r="E31" s="7">
        <f t="shared" si="2"/>
        <v>1</v>
      </c>
      <c r="F31" s="7" t="str">
        <f t="shared" si="2"/>
        <v>สาขาวิชาเทคโนโลยีสารสนเทศ (อันดับ 1)
อ้างอิงจากhttps://www.thaitopu.com/ter/?year=2021</v>
      </c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</row>
    <row r="32" spans="1:36" ht="24" customHeight="1" x14ac:dyDescent="0.4">
      <c r="A32" s="57">
        <f t="shared" si="2"/>
        <v>3</v>
      </c>
      <c r="B32" s="7" t="str">
        <f t="shared" si="2"/>
        <v>3) คณะมนุษยศาสตร์และสังคมศาสตร์</v>
      </c>
      <c r="C32" s="7" t="s">
        <v>61</v>
      </c>
      <c r="D32" s="65">
        <f t="shared" si="2"/>
        <v>1</v>
      </c>
      <c r="E32" s="7">
        <f t="shared" si="2"/>
        <v>0</v>
      </c>
      <c r="F32" s="7">
        <f t="shared" si="2"/>
        <v>0</v>
      </c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</row>
    <row r="33" spans="1:36" ht="24" customHeight="1" x14ac:dyDescent="0.4">
      <c r="A33" s="57">
        <f t="shared" si="2"/>
        <v>4</v>
      </c>
      <c r="B33" s="7" t="str">
        <f t="shared" si="2"/>
        <v>4) คณะวิทยาการจัดการ</v>
      </c>
      <c r="C33" s="7" t="s">
        <v>62</v>
      </c>
      <c r="D33" s="65">
        <f t="shared" si="2"/>
        <v>1</v>
      </c>
      <c r="E33" s="7">
        <f t="shared" si="2"/>
        <v>1</v>
      </c>
      <c r="F33" s="7" t="str">
        <f t="shared" si="2"/>
        <v>สาขาวิชาการตลาด (อันดับ 4)
อ้างอิงจากhttps://www.thaitopu.com/ter/?year=2021</v>
      </c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</row>
    <row r="34" spans="1:36" ht="24" customHeight="1" x14ac:dyDescent="0.4">
      <c r="A34" s="57">
        <f t="shared" si="2"/>
        <v>5</v>
      </c>
      <c r="B34" s="7" t="str">
        <f t="shared" si="2"/>
        <v>5) คณะเทคโนโลยีอุตสาหกรรม</v>
      </c>
      <c r="C34" s="7" t="s">
        <v>63</v>
      </c>
      <c r="D34" s="65">
        <f t="shared" si="2"/>
        <v>1</v>
      </c>
      <c r="E34" s="7">
        <f t="shared" si="2"/>
        <v>1</v>
      </c>
      <c r="F34" s="7" t="str">
        <f t="shared" si="2"/>
        <v>สาขาวิชาวิศวกรรมศาสตร์ สาขาวิชาดนตรี (อันดับ 10)
อ้างอิงจากhttps://www.thaitopu.com/ter/?year=2021</v>
      </c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</row>
    <row r="35" spans="1:36" ht="24" customHeight="1" x14ac:dyDescent="0.4">
      <c r="A35" s="57">
        <f t="shared" si="2"/>
        <v>6</v>
      </c>
      <c r="B35" s="7" t="str">
        <f t="shared" si="2"/>
        <v>6) คณะศิลปกรรมศาสตร์</v>
      </c>
      <c r="C35" s="7" t="s">
        <v>64</v>
      </c>
      <c r="D35" s="65">
        <f t="shared" si="2"/>
        <v>1</v>
      </c>
      <c r="E35" s="7">
        <f t="shared" si="2"/>
        <v>1</v>
      </c>
      <c r="F35" s="7" t="str">
        <f t="shared" si="2"/>
        <v>สาขาวิชาดนตรี (อันดับ 10)
อ้างอิงจากhttps://www.thaitopu.com/ter/?year=2021</v>
      </c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</row>
    <row r="36" spans="1:36" ht="24" customHeight="1" x14ac:dyDescent="0.4">
      <c r="A36" s="57">
        <f t="shared" si="2"/>
        <v>7</v>
      </c>
      <c r="B36" s="7" t="str">
        <f t="shared" si="2"/>
        <v>7)  บัณฑิตวิทยาลัย</v>
      </c>
      <c r="C36" s="7" t="s">
        <v>65</v>
      </c>
      <c r="D36" s="65">
        <f t="shared" si="2"/>
        <v>1</v>
      </c>
      <c r="E36" s="7">
        <f t="shared" si="2"/>
        <v>0</v>
      </c>
      <c r="F36" s="7">
        <f t="shared" si="2"/>
        <v>0</v>
      </c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</row>
    <row r="37" spans="1:36" ht="24" customHeight="1" x14ac:dyDescent="0.4">
      <c r="A37" s="57">
        <f t="shared" si="2"/>
        <v>8</v>
      </c>
      <c r="B37" s="7" t="str">
        <f t="shared" si="2"/>
        <v>8)  วิทยาลัยนวัตกรรมและการจัดการ</v>
      </c>
      <c r="C37" s="7" t="s">
        <v>66</v>
      </c>
      <c r="D37" s="65">
        <f t="shared" si="2"/>
        <v>1</v>
      </c>
      <c r="E37" s="7">
        <f t="shared" si="2"/>
        <v>0</v>
      </c>
      <c r="F37" s="7">
        <f t="shared" si="2"/>
        <v>0</v>
      </c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</row>
    <row r="38" spans="1:36" ht="24" customHeight="1" x14ac:dyDescent="0.4">
      <c r="A38" s="57">
        <f t="shared" si="2"/>
        <v>9</v>
      </c>
      <c r="B38" s="7" t="str">
        <f t="shared" si="2"/>
        <v>9) วิทยาลัยพยาบาลและสุขภาพ</v>
      </c>
      <c r="C38" s="7" t="s">
        <v>67</v>
      </c>
      <c r="D38" s="65">
        <f t="shared" si="2"/>
        <v>1</v>
      </c>
      <c r="E38" s="7">
        <f t="shared" si="2"/>
        <v>1</v>
      </c>
      <c r="F38" s="7" t="str">
        <f t="shared" si="2"/>
        <v>สาขาวิชาพยาบาลศาสตร์ (อันดับ 1)
อ้างอิงจากhttps://www.thaitopu.com/ter/?year=2021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</row>
    <row r="39" spans="1:36" ht="24" customHeight="1" x14ac:dyDescent="0.4">
      <c r="A39" s="57">
        <f t="shared" si="2"/>
        <v>10</v>
      </c>
      <c r="B39" s="7" t="str">
        <f t="shared" si="2"/>
        <v>10) วิทยาลัยสหเวชศาสตร์</v>
      </c>
      <c r="C39" s="7" t="s">
        <v>68</v>
      </c>
      <c r="D39" s="65">
        <f t="shared" si="2"/>
        <v>1</v>
      </c>
      <c r="E39" s="7">
        <f t="shared" si="2"/>
        <v>0</v>
      </c>
      <c r="F39" s="7">
        <f t="shared" si="2"/>
        <v>0</v>
      </c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</row>
    <row r="40" spans="1:36" ht="24" customHeight="1" x14ac:dyDescent="0.4">
      <c r="A40" s="57">
        <f t="shared" si="2"/>
        <v>11</v>
      </c>
      <c r="B40" s="7" t="str">
        <f t="shared" si="2"/>
        <v xml:space="preserve">11) วิทยาลัยโลจิสติกส์และซัพพลายเชน </v>
      </c>
      <c r="C40" s="7" t="s">
        <v>69</v>
      </c>
      <c r="D40" s="65">
        <f t="shared" si="2"/>
        <v>1</v>
      </c>
      <c r="E40" s="7">
        <f t="shared" si="2"/>
        <v>1</v>
      </c>
      <c r="F40" s="7" t="str">
        <f t="shared" si="2"/>
        <v>สาขาวิชาการจัดการโลจิสติกส์ (อันดับ 6)
อ้างอิงจากhttps://www.thaitopu.com/ter/?year=2021</v>
      </c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</row>
    <row r="41" spans="1:36" ht="24" customHeight="1" x14ac:dyDescent="0.4">
      <c r="A41" s="57">
        <f t="shared" si="2"/>
        <v>12</v>
      </c>
      <c r="B41" s="7" t="str">
        <f t="shared" si="2"/>
        <v>12) วิทยาลัยสถาปัตยกรรมศาสตร์</v>
      </c>
      <c r="C41" s="7" t="s">
        <v>70</v>
      </c>
      <c r="D41" s="65">
        <f t="shared" si="2"/>
        <v>1</v>
      </c>
      <c r="E41" s="7">
        <f t="shared" si="2"/>
        <v>1</v>
      </c>
      <c r="F41" s="7" t="str">
        <f t="shared" si="2"/>
        <v>สาขาวิชาสถาปัตยกรรม (อันดับ 1)
อ้างอิงจากhttps://www.thaitopu.com/ter/?year=2021</v>
      </c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</row>
    <row r="42" spans="1:36" ht="24" customHeight="1" x14ac:dyDescent="0.4">
      <c r="A42" s="57">
        <f t="shared" si="2"/>
        <v>13</v>
      </c>
      <c r="B42" s="7" t="str">
        <f t="shared" si="2"/>
        <v>13) วิทยาลัยการเมืองและการปกครอง</v>
      </c>
      <c r="C42" s="7" t="s">
        <v>71</v>
      </c>
      <c r="D42" s="65">
        <f t="shared" si="2"/>
        <v>1</v>
      </c>
      <c r="E42" s="7">
        <f t="shared" si="2"/>
        <v>1</v>
      </c>
      <c r="F42" s="7" t="str">
        <f t="shared" si="2"/>
        <v>สาขาวิชารัฐศาสตร์ (อันดับ 1)
อ้างอิงจากhttps://www.thaitopu.com/ter/?year=2021</v>
      </c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</row>
    <row r="43" spans="1:36" ht="24" customHeight="1" x14ac:dyDescent="0.4">
      <c r="A43" s="57">
        <f t="shared" si="2"/>
        <v>14</v>
      </c>
      <c r="B43" s="7" t="str">
        <f t="shared" si="2"/>
        <v>14) วิทยาลัยการจัดการอุตสาหกรรมบริการ</v>
      </c>
      <c r="C43" s="7" t="s">
        <v>72</v>
      </c>
      <c r="D43" s="65">
        <f t="shared" si="2"/>
        <v>1</v>
      </c>
      <c r="E43" s="7">
        <f t="shared" si="2"/>
        <v>1</v>
      </c>
      <c r="F43" s="7" t="str">
        <f t="shared" si="2"/>
        <v>สาขาวิชาธุรกิจการบิน (อันดับ 1)
อ้างอิงจากhttps://www.thaitopu.com/ter/?year=2021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</row>
    <row r="44" spans="1:36" ht="24" customHeight="1" x14ac:dyDescent="0.4">
      <c r="A44" s="57">
        <f t="shared" si="2"/>
        <v>15</v>
      </c>
      <c r="B44" s="7" t="str">
        <f t="shared" si="2"/>
        <v>15) วิทยาลัยนิเทศศาสตร์</v>
      </c>
      <c r="C44" s="7" t="s">
        <v>73</v>
      </c>
      <c r="D44" s="65">
        <f t="shared" si="2"/>
        <v>1</v>
      </c>
      <c r="E44" s="7">
        <f t="shared" si="2"/>
        <v>1</v>
      </c>
      <c r="F44" s="7" t="str">
        <f t="shared" si="2"/>
        <v>สาขาวิชาภาพยนตร์และสื่อดิจิทัล (อันดับ 5)
อ้างอิงจากhttps://www.thaitopu.com/ter/?year=2021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</row>
    <row r="45" spans="1:36" ht="24" customHeight="1" x14ac:dyDescent="0.4">
      <c r="A45" s="57" t="str">
        <f t="shared" ref="A45:B45" si="3">A20</f>
        <v>ระดับมหาวิทยาลัย</v>
      </c>
      <c r="B45" s="7">
        <f t="shared" si="3"/>
        <v>0</v>
      </c>
      <c r="C45" s="7" t="s">
        <v>35</v>
      </c>
      <c r="D45" s="66">
        <f t="shared" ref="D45:F45" si="4">D20</f>
        <v>7</v>
      </c>
      <c r="E45" s="7">
        <f t="shared" si="4"/>
        <v>10</v>
      </c>
      <c r="F45" s="7">
        <f t="shared" si="4"/>
        <v>0</v>
      </c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</row>
    <row r="46" spans="1:36" ht="24" customHeight="1" x14ac:dyDescent="0.4">
      <c r="A46" s="5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</row>
    <row r="47" spans="1:36" ht="24" customHeight="1" x14ac:dyDescent="0.4">
      <c r="A47" s="5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</row>
    <row r="48" spans="1:36" ht="24" customHeight="1" x14ac:dyDescent="0.4">
      <c r="A48" s="5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</row>
    <row r="49" spans="1:36" ht="24" customHeight="1" x14ac:dyDescent="0.4">
      <c r="A49" s="5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</row>
    <row r="50" spans="1:36" ht="24" customHeight="1" x14ac:dyDescent="0.4">
      <c r="A50" s="5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</row>
    <row r="51" spans="1:36" ht="24" customHeight="1" x14ac:dyDescent="0.4">
      <c r="A51" s="5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</row>
    <row r="52" spans="1:36" ht="24" customHeight="1" x14ac:dyDescent="0.4">
      <c r="A52" s="5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</row>
    <row r="53" spans="1:36" ht="24" customHeight="1" x14ac:dyDescent="0.4">
      <c r="A53" s="5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</row>
    <row r="54" spans="1:36" ht="24" customHeight="1" x14ac:dyDescent="0.4">
      <c r="A54" s="5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</row>
    <row r="55" spans="1:36" ht="24" customHeight="1" x14ac:dyDescent="0.4">
      <c r="A55" s="5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</row>
    <row r="56" spans="1:36" ht="24" customHeight="1" x14ac:dyDescent="0.4">
      <c r="A56" s="5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</row>
    <row r="57" spans="1:36" ht="24" customHeight="1" x14ac:dyDescent="0.4">
      <c r="A57" s="5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</row>
    <row r="58" spans="1:36" ht="24" customHeight="1" x14ac:dyDescent="0.4">
      <c r="A58" s="5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</row>
    <row r="59" spans="1:36" ht="24" customHeight="1" x14ac:dyDescent="0.4">
      <c r="A59" s="5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</row>
    <row r="60" spans="1:36" ht="24" customHeight="1" x14ac:dyDescent="0.4">
      <c r="A60" s="5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</row>
    <row r="61" spans="1:36" ht="24" customHeight="1" x14ac:dyDescent="0.4">
      <c r="A61" s="5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</row>
    <row r="62" spans="1:36" ht="24" customHeight="1" x14ac:dyDescent="0.4">
      <c r="A62" s="5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</row>
    <row r="63" spans="1:36" ht="24" customHeight="1" x14ac:dyDescent="0.4">
      <c r="A63" s="5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</row>
    <row r="64" spans="1:36" ht="24" customHeight="1" x14ac:dyDescent="0.4">
      <c r="A64" s="5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</row>
    <row r="65" spans="1:36" ht="24" customHeight="1" x14ac:dyDescent="0.4">
      <c r="A65" s="5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</row>
    <row r="66" spans="1:36" ht="24" customHeight="1" x14ac:dyDescent="0.4">
      <c r="A66" s="5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</row>
    <row r="67" spans="1:36" ht="24" customHeight="1" x14ac:dyDescent="0.4">
      <c r="A67" s="5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</row>
    <row r="68" spans="1:36" ht="24" customHeight="1" x14ac:dyDescent="0.4">
      <c r="A68" s="5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</row>
    <row r="69" spans="1:36" ht="24" customHeight="1" x14ac:dyDescent="0.4">
      <c r="A69" s="5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</row>
    <row r="70" spans="1:36" ht="24" customHeight="1" x14ac:dyDescent="0.4">
      <c r="A70" s="5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</row>
    <row r="71" spans="1:36" ht="24" customHeight="1" x14ac:dyDescent="0.4">
      <c r="A71" s="5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</row>
    <row r="72" spans="1:36" ht="24" customHeight="1" x14ac:dyDescent="0.4">
      <c r="A72" s="5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</row>
    <row r="73" spans="1:36" ht="24" customHeight="1" x14ac:dyDescent="0.4">
      <c r="A73" s="5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</row>
    <row r="74" spans="1:36" ht="24" customHeight="1" x14ac:dyDescent="0.4">
      <c r="A74" s="5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</row>
    <row r="75" spans="1:36" ht="24" customHeight="1" x14ac:dyDescent="0.4">
      <c r="A75" s="5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</row>
    <row r="76" spans="1:36" ht="24" customHeight="1" x14ac:dyDescent="0.4">
      <c r="A76" s="5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</row>
    <row r="77" spans="1:36" ht="24" customHeight="1" x14ac:dyDescent="0.4">
      <c r="A77" s="5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</row>
    <row r="78" spans="1:36" ht="24" customHeight="1" x14ac:dyDescent="0.4">
      <c r="A78" s="5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</row>
    <row r="79" spans="1:36" ht="24" customHeight="1" x14ac:dyDescent="0.4">
      <c r="A79" s="5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</row>
    <row r="80" spans="1:36" ht="24" customHeight="1" x14ac:dyDescent="0.4">
      <c r="A80" s="5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</row>
    <row r="81" spans="1:36" ht="24" customHeight="1" x14ac:dyDescent="0.4">
      <c r="A81" s="5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</row>
    <row r="82" spans="1:36" ht="24" customHeight="1" x14ac:dyDescent="0.4">
      <c r="A82" s="5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</row>
    <row r="83" spans="1:36" ht="24" customHeight="1" x14ac:dyDescent="0.4">
      <c r="A83" s="5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</row>
    <row r="84" spans="1:36" ht="24" customHeight="1" x14ac:dyDescent="0.4">
      <c r="A84" s="5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</row>
    <row r="85" spans="1:36" ht="24" customHeight="1" x14ac:dyDescent="0.4">
      <c r="A85" s="5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</row>
    <row r="86" spans="1:36" ht="24" customHeight="1" x14ac:dyDescent="0.4">
      <c r="A86" s="5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</row>
    <row r="87" spans="1:36" ht="24" customHeight="1" x14ac:dyDescent="0.4">
      <c r="A87" s="5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</row>
    <row r="88" spans="1:36" ht="24" customHeight="1" x14ac:dyDescent="0.4">
      <c r="A88" s="5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</row>
    <row r="89" spans="1:36" ht="24" customHeight="1" x14ac:dyDescent="0.4">
      <c r="A89" s="5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</row>
    <row r="90" spans="1:36" ht="24" customHeight="1" x14ac:dyDescent="0.4">
      <c r="A90" s="5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</row>
    <row r="91" spans="1:36" ht="24" customHeight="1" x14ac:dyDescent="0.4">
      <c r="A91" s="5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</row>
    <row r="92" spans="1:36" ht="24" customHeight="1" x14ac:dyDescent="0.4">
      <c r="A92" s="5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</row>
    <row r="93" spans="1:36" ht="24" customHeight="1" x14ac:dyDescent="0.4">
      <c r="A93" s="5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</row>
    <row r="94" spans="1:36" ht="24" customHeight="1" x14ac:dyDescent="0.4">
      <c r="A94" s="5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</row>
    <row r="95" spans="1:36" ht="24" customHeight="1" x14ac:dyDescent="0.4">
      <c r="A95" s="5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</row>
    <row r="96" spans="1:36" ht="24" customHeight="1" x14ac:dyDescent="0.4">
      <c r="A96" s="5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</row>
    <row r="97" spans="1:36" ht="24" customHeight="1" x14ac:dyDescent="0.4">
      <c r="A97" s="5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</row>
    <row r="98" spans="1:36" ht="24" customHeight="1" x14ac:dyDescent="0.4">
      <c r="A98" s="5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</row>
    <row r="99" spans="1:36" ht="24" customHeight="1" x14ac:dyDescent="0.4">
      <c r="A99" s="5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</row>
    <row r="100" spans="1:36" ht="24" customHeight="1" x14ac:dyDescent="0.4">
      <c r="A100" s="5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</row>
    <row r="101" spans="1:36" ht="24" customHeight="1" x14ac:dyDescent="0.4">
      <c r="A101" s="5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</row>
    <row r="102" spans="1:36" ht="24" customHeight="1" x14ac:dyDescent="0.4">
      <c r="A102" s="5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</row>
    <row r="103" spans="1:36" ht="24" customHeight="1" x14ac:dyDescent="0.4">
      <c r="A103" s="5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</row>
    <row r="104" spans="1:36" ht="24" customHeight="1" x14ac:dyDescent="0.4">
      <c r="A104" s="5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</row>
    <row r="105" spans="1:36" ht="24" customHeight="1" x14ac:dyDescent="0.4">
      <c r="A105" s="5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</row>
    <row r="106" spans="1:36" ht="24" customHeight="1" x14ac:dyDescent="0.4">
      <c r="A106" s="5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</row>
    <row r="107" spans="1:36" ht="24" customHeight="1" x14ac:dyDescent="0.4">
      <c r="A107" s="5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</row>
    <row r="108" spans="1:36" ht="24" customHeight="1" x14ac:dyDescent="0.4">
      <c r="A108" s="5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</row>
    <row r="109" spans="1:36" ht="24" customHeight="1" x14ac:dyDescent="0.4">
      <c r="A109" s="5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</row>
    <row r="110" spans="1:36" ht="24" customHeight="1" x14ac:dyDescent="0.4">
      <c r="A110" s="5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</row>
    <row r="111" spans="1:36" ht="24" customHeight="1" x14ac:dyDescent="0.4">
      <c r="A111" s="5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</row>
    <row r="112" spans="1:36" ht="24" customHeight="1" x14ac:dyDescent="0.4">
      <c r="A112" s="5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</row>
    <row r="113" spans="1:36" ht="24" customHeight="1" x14ac:dyDescent="0.4">
      <c r="A113" s="5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</row>
    <row r="114" spans="1:36" ht="24" customHeight="1" x14ac:dyDescent="0.4">
      <c r="A114" s="5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</row>
    <row r="115" spans="1:36" ht="24" customHeight="1" x14ac:dyDescent="0.4">
      <c r="A115" s="5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</row>
    <row r="116" spans="1:36" ht="24" customHeight="1" x14ac:dyDescent="0.4">
      <c r="A116" s="5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</row>
    <row r="117" spans="1:36" ht="24" customHeight="1" x14ac:dyDescent="0.4">
      <c r="A117" s="5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</row>
    <row r="118" spans="1:36" ht="24" customHeight="1" x14ac:dyDescent="0.4">
      <c r="A118" s="5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</row>
    <row r="119" spans="1:36" ht="24" customHeight="1" x14ac:dyDescent="0.4">
      <c r="A119" s="5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</row>
    <row r="120" spans="1:36" ht="24" customHeight="1" x14ac:dyDescent="0.4">
      <c r="A120" s="5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</row>
    <row r="121" spans="1:36" ht="24" customHeight="1" x14ac:dyDescent="0.4">
      <c r="A121" s="5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</row>
    <row r="122" spans="1:36" ht="24" customHeight="1" x14ac:dyDescent="0.4">
      <c r="A122" s="5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</row>
    <row r="123" spans="1:36" ht="24" customHeight="1" x14ac:dyDescent="0.4">
      <c r="A123" s="5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</row>
    <row r="124" spans="1:36" ht="24" customHeight="1" x14ac:dyDescent="0.4">
      <c r="A124" s="5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</row>
    <row r="125" spans="1:36" ht="24" customHeight="1" x14ac:dyDescent="0.4">
      <c r="A125" s="5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</row>
    <row r="126" spans="1:36" ht="24" customHeight="1" x14ac:dyDescent="0.4">
      <c r="A126" s="5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</row>
    <row r="127" spans="1:36" ht="24" customHeight="1" x14ac:dyDescent="0.4">
      <c r="A127" s="5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</row>
    <row r="128" spans="1:36" ht="24" customHeight="1" x14ac:dyDescent="0.4">
      <c r="A128" s="5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</row>
    <row r="129" spans="1:36" ht="24" customHeight="1" x14ac:dyDescent="0.4">
      <c r="A129" s="5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</row>
    <row r="130" spans="1:36" ht="24" customHeight="1" x14ac:dyDescent="0.4">
      <c r="A130" s="5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</row>
    <row r="131" spans="1:36" ht="24" customHeight="1" x14ac:dyDescent="0.4">
      <c r="A131" s="5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</row>
    <row r="132" spans="1:36" ht="24" customHeight="1" x14ac:dyDescent="0.4">
      <c r="A132" s="5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</row>
    <row r="133" spans="1:36" ht="24" customHeight="1" x14ac:dyDescent="0.4">
      <c r="A133" s="5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</row>
    <row r="134" spans="1:36" ht="24" customHeight="1" x14ac:dyDescent="0.4">
      <c r="A134" s="5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</row>
    <row r="135" spans="1:36" ht="24" customHeight="1" x14ac:dyDescent="0.4">
      <c r="A135" s="5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</row>
    <row r="136" spans="1:36" ht="24" customHeight="1" x14ac:dyDescent="0.4">
      <c r="A136" s="5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</row>
    <row r="137" spans="1:36" ht="24" customHeight="1" x14ac:dyDescent="0.4">
      <c r="A137" s="5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</row>
    <row r="138" spans="1:36" ht="24" customHeight="1" x14ac:dyDescent="0.4">
      <c r="A138" s="57"/>
      <c r="B138" s="7"/>
      <c r="C138" s="7"/>
      <c r="D138" s="7"/>
      <c r="E138" s="7"/>
      <c r="F138" s="7"/>
      <c r="G138" s="7"/>
      <c r="H138" s="7"/>
      <c r="I138" s="67"/>
      <c r="J138" s="6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</row>
    <row r="139" spans="1:36" ht="24" customHeight="1" x14ac:dyDescent="0.4">
      <c r="B139" s="67"/>
      <c r="C139" s="67"/>
      <c r="D139" s="67"/>
      <c r="E139" s="67"/>
      <c r="F139" s="67"/>
      <c r="G139" s="67"/>
      <c r="H139" s="67"/>
      <c r="I139" s="67"/>
      <c r="J139" s="6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</row>
    <row r="140" spans="1:36" ht="24" customHeight="1" x14ac:dyDescent="0.4">
      <c r="B140" s="67"/>
      <c r="C140" s="67"/>
      <c r="D140" s="67"/>
      <c r="E140" s="67"/>
      <c r="F140" s="67"/>
      <c r="G140" s="67"/>
      <c r="H140" s="67"/>
      <c r="I140" s="67"/>
      <c r="J140" s="6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</row>
    <row r="141" spans="1:36" ht="24" customHeight="1" x14ac:dyDescent="0.4">
      <c r="B141" s="67"/>
      <c r="C141" s="67"/>
      <c r="D141" s="67"/>
      <c r="E141" s="67"/>
      <c r="F141" s="67"/>
      <c r="G141" s="67"/>
      <c r="H141" s="67"/>
      <c r="I141" s="67"/>
      <c r="J141" s="6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</row>
    <row r="142" spans="1:36" ht="24" customHeight="1" x14ac:dyDescent="0.4">
      <c r="B142" s="67"/>
      <c r="C142" s="67"/>
      <c r="D142" s="67"/>
      <c r="E142" s="67"/>
      <c r="F142" s="67"/>
      <c r="G142" s="67"/>
      <c r="H142" s="67"/>
      <c r="I142" s="67"/>
      <c r="J142" s="6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</row>
    <row r="143" spans="1:36" ht="24" customHeight="1" x14ac:dyDescent="0.4">
      <c r="B143" s="67"/>
      <c r="C143" s="67"/>
      <c r="D143" s="67"/>
      <c r="E143" s="67"/>
      <c r="F143" s="67"/>
      <c r="G143" s="67"/>
      <c r="H143" s="67"/>
      <c r="I143" s="67"/>
      <c r="J143" s="6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</row>
    <row r="144" spans="1:36" ht="24" customHeight="1" x14ac:dyDescent="0.4">
      <c r="B144" s="67"/>
      <c r="C144" s="67"/>
      <c r="D144" s="67"/>
      <c r="E144" s="67"/>
      <c r="F144" s="67"/>
      <c r="G144" s="67"/>
      <c r="H144" s="67"/>
      <c r="I144" s="67"/>
      <c r="J144" s="6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</row>
    <row r="145" spans="2:36" ht="24" customHeight="1" x14ac:dyDescent="0.4">
      <c r="B145" s="67"/>
      <c r="C145" s="67"/>
      <c r="D145" s="67"/>
      <c r="E145" s="67"/>
      <c r="F145" s="67"/>
      <c r="G145" s="67"/>
      <c r="H145" s="67"/>
      <c r="I145" s="67"/>
      <c r="J145" s="6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</row>
    <row r="146" spans="2:36" ht="24" customHeight="1" x14ac:dyDescent="0.4">
      <c r="B146" s="67"/>
      <c r="C146" s="67"/>
      <c r="D146" s="67"/>
      <c r="E146" s="67"/>
      <c r="F146" s="67"/>
      <c r="G146" s="67"/>
      <c r="H146" s="67"/>
      <c r="I146" s="67"/>
      <c r="J146" s="6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</row>
    <row r="147" spans="2:36" ht="24" customHeight="1" x14ac:dyDescent="0.4">
      <c r="B147" s="67"/>
      <c r="C147" s="67"/>
      <c r="D147" s="67"/>
      <c r="E147" s="67"/>
      <c r="F147" s="67"/>
      <c r="G147" s="67"/>
      <c r="H147" s="67"/>
      <c r="I147" s="67"/>
      <c r="J147" s="6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</row>
    <row r="148" spans="2:36" ht="24" customHeight="1" x14ac:dyDescent="0.4">
      <c r="B148" s="67"/>
      <c r="C148" s="67"/>
      <c r="D148" s="67"/>
      <c r="E148" s="67"/>
      <c r="F148" s="67"/>
      <c r="G148" s="67"/>
      <c r="H148" s="67"/>
      <c r="I148" s="67"/>
      <c r="J148" s="6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</row>
    <row r="149" spans="2:36" ht="24" customHeight="1" x14ac:dyDescent="0.4">
      <c r="B149" s="67"/>
      <c r="C149" s="67"/>
      <c r="D149" s="67"/>
      <c r="E149" s="67"/>
      <c r="F149" s="67"/>
      <c r="G149" s="67"/>
      <c r="H149" s="67"/>
      <c r="I149" s="67"/>
      <c r="J149" s="6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</row>
    <row r="150" spans="2:36" ht="24" customHeight="1" x14ac:dyDescent="0.4">
      <c r="B150" s="67"/>
      <c r="C150" s="67"/>
      <c r="D150" s="67"/>
      <c r="E150" s="67"/>
      <c r="F150" s="67"/>
      <c r="G150" s="67"/>
      <c r="H150" s="67"/>
      <c r="I150" s="67"/>
      <c r="J150" s="6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</row>
    <row r="151" spans="2:36" ht="24" customHeight="1" x14ac:dyDescent="0.4">
      <c r="B151" s="67"/>
      <c r="C151" s="67"/>
      <c r="D151" s="67"/>
      <c r="E151" s="67"/>
      <c r="F151" s="67"/>
      <c r="G151" s="67"/>
      <c r="H151" s="67"/>
      <c r="I151" s="67"/>
      <c r="J151" s="6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</row>
    <row r="152" spans="2:36" ht="24" customHeight="1" x14ac:dyDescent="0.4">
      <c r="B152" s="67"/>
      <c r="C152" s="67"/>
      <c r="D152" s="67"/>
      <c r="E152" s="67"/>
      <c r="F152" s="67"/>
      <c r="G152" s="67"/>
      <c r="H152" s="67"/>
      <c r="I152" s="67"/>
      <c r="J152" s="6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</row>
    <row r="153" spans="2:36" ht="24" customHeight="1" x14ac:dyDescent="0.4">
      <c r="B153" s="67"/>
      <c r="C153" s="67"/>
      <c r="D153" s="67"/>
      <c r="E153" s="67"/>
      <c r="F153" s="67"/>
      <c r="G153" s="67"/>
      <c r="H153" s="67"/>
      <c r="I153" s="67"/>
      <c r="J153" s="6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</row>
    <row r="154" spans="2:36" ht="24" customHeight="1" x14ac:dyDescent="0.4">
      <c r="B154" s="67"/>
      <c r="C154" s="67"/>
      <c r="D154" s="67"/>
      <c r="E154" s="67"/>
      <c r="F154" s="67"/>
      <c r="G154" s="67"/>
      <c r="H154" s="67"/>
      <c r="I154" s="67"/>
      <c r="J154" s="6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</row>
    <row r="155" spans="2:36" ht="24" customHeight="1" x14ac:dyDescent="0.4">
      <c r="B155" s="67"/>
      <c r="C155" s="67"/>
      <c r="D155" s="67"/>
      <c r="E155" s="67"/>
      <c r="F155" s="67"/>
      <c r="G155" s="67"/>
      <c r="H155" s="67"/>
      <c r="I155" s="67"/>
      <c r="J155" s="6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</row>
    <row r="156" spans="2:36" ht="24" customHeight="1" x14ac:dyDescent="0.4">
      <c r="B156" s="67"/>
      <c r="C156" s="67"/>
      <c r="D156" s="67"/>
      <c r="E156" s="67"/>
      <c r="F156" s="67"/>
      <c r="G156" s="67"/>
      <c r="H156" s="67"/>
      <c r="I156" s="67"/>
      <c r="J156" s="6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</row>
    <row r="157" spans="2:36" ht="24" customHeight="1" x14ac:dyDescent="0.4">
      <c r="B157" s="67"/>
      <c r="C157" s="67"/>
      <c r="D157" s="67"/>
      <c r="E157" s="67"/>
      <c r="F157" s="67"/>
      <c r="G157" s="67"/>
      <c r="H157" s="67"/>
      <c r="I157" s="67"/>
      <c r="J157" s="6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</row>
    <row r="158" spans="2:36" ht="24" customHeight="1" x14ac:dyDescent="0.4">
      <c r="B158" s="67"/>
      <c r="C158" s="67"/>
      <c r="D158" s="67"/>
      <c r="E158" s="67"/>
      <c r="F158" s="67"/>
      <c r="G158" s="67"/>
      <c r="H158" s="67"/>
      <c r="I158" s="67"/>
      <c r="J158" s="6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</row>
    <row r="159" spans="2:36" ht="24" customHeight="1" x14ac:dyDescent="0.4">
      <c r="B159" s="67"/>
      <c r="C159" s="67"/>
      <c r="D159" s="67"/>
      <c r="E159" s="67"/>
      <c r="F159" s="67"/>
      <c r="G159" s="67"/>
      <c r="H159" s="67"/>
      <c r="I159" s="67"/>
      <c r="J159" s="6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</row>
    <row r="160" spans="2:36" ht="24" customHeight="1" x14ac:dyDescent="0.4">
      <c r="B160" s="67"/>
      <c r="C160" s="67"/>
      <c r="D160" s="67"/>
      <c r="E160" s="67"/>
      <c r="F160" s="67"/>
      <c r="G160" s="67"/>
      <c r="H160" s="67"/>
      <c r="I160" s="67"/>
      <c r="J160" s="6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</row>
    <row r="161" spans="2:36" ht="24" customHeight="1" x14ac:dyDescent="0.4">
      <c r="B161" s="67"/>
      <c r="C161" s="67"/>
      <c r="D161" s="67"/>
      <c r="E161" s="67"/>
      <c r="F161" s="67"/>
      <c r="G161" s="67"/>
      <c r="H161" s="67"/>
      <c r="I161" s="67"/>
      <c r="J161" s="6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</row>
    <row r="162" spans="2:36" ht="24" customHeight="1" x14ac:dyDescent="0.4">
      <c r="B162" s="67"/>
      <c r="C162" s="67"/>
      <c r="D162" s="67"/>
      <c r="E162" s="67"/>
      <c r="F162" s="67"/>
      <c r="G162" s="67"/>
      <c r="H162" s="67"/>
      <c r="I162" s="67"/>
      <c r="J162" s="6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</row>
    <row r="163" spans="2:36" ht="24" customHeight="1" x14ac:dyDescent="0.4">
      <c r="B163" s="67"/>
      <c r="C163" s="67"/>
      <c r="D163" s="67"/>
      <c r="E163" s="67"/>
      <c r="F163" s="67"/>
      <c r="G163" s="67"/>
      <c r="H163" s="67"/>
      <c r="I163" s="67"/>
      <c r="J163" s="6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</row>
    <row r="164" spans="2:36" ht="24" customHeight="1" x14ac:dyDescent="0.4">
      <c r="B164" s="67"/>
      <c r="C164" s="67"/>
      <c r="D164" s="67"/>
      <c r="E164" s="67"/>
      <c r="F164" s="67"/>
      <c r="G164" s="67"/>
      <c r="H164" s="67"/>
      <c r="I164" s="67"/>
      <c r="J164" s="6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</row>
    <row r="165" spans="2:36" ht="24" customHeight="1" x14ac:dyDescent="0.4">
      <c r="B165" s="67"/>
      <c r="C165" s="67"/>
      <c r="D165" s="67"/>
      <c r="E165" s="67"/>
      <c r="F165" s="67"/>
      <c r="G165" s="67"/>
      <c r="H165" s="67"/>
      <c r="I165" s="67"/>
      <c r="J165" s="6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</row>
    <row r="166" spans="2:36" ht="24" customHeight="1" x14ac:dyDescent="0.4">
      <c r="B166" s="67"/>
      <c r="C166" s="67"/>
      <c r="D166" s="67"/>
      <c r="E166" s="67"/>
      <c r="F166" s="67"/>
      <c r="G166" s="67"/>
      <c r="H166" s="67"/>
      <c r="I166" s="67"/>
      <c r="J166" s="6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</row>
    <row r="167" spans="2:36" ht="24" customHeight="1" x14ac:dyDescent="0.4">
      <c r="B167" s="67"/>
      <c r="C167" s="67"/>
      <c r="D167" s="67"/>
      <c r="E167" s="67"/>
      <c r="F167" s="67"/>
      <c r="G167" s="67"/>
      <c r="H167" s="67"/>
      <c r="I167" s="67"/>
      <c r="J167" s="6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</row>
    <row r="168" spans="2:36" ht="24" customHeight="1" x14ac:dyDescent="0.4">
      <c r="B168" s="67"/>
      <c r="C168" s="67"/>
      <c r="D168" s="67"/>
      <c r="E168" s="67"/>
      <c r="F168" s="67"/>
      <c r="G168" s="67"/>
      <c r="H168" s="67"/>
      <c r="I168" s="67"/>
      <c r="J168" s="6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</row>
    <row r="169" spans="2:36" ht="24" customHeight="1" x14ac:dyDescent="0.4">
      <c r="B169" s="67"/>
      <c r="C169" s="67"/>
      <c r="D169" s="67"/>
      <c r="E169" s="67"/>
      <c r="F169" s="67"/>
      <c r="G169" s="67"/>
      <c r="H169" s="67"/>
      <c r="I169" s="67"/>
      <c r="J169" s="6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</row>
    <row r="170" spans="2:36" ht="24" customHeight="1" x14ac:dyDescent="0.4">
      <c r="B170" s="67"/>
      <c r="C170" s="67"/>
      <c r="D170" s="67"/>
      <c r="E170" s="67"/>
      <c r="F170" s="67"/>
      <c r="G170" s="67"/>
      <c r="H170" s="67"/>
      <c r="I170" s="67"/>
      <c r="J170" s="6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</row>
    <row r="171" spans="2:36" ht="24" customHeight="1" x14ac:dyDescent="0.4">
      <c r="B171" s="67"/>
      <c r="C171" s="67"/>
      <c r="D171" s="67"/>
      <c r="E171" s="67"/>
      <c r="F171" s="67"/>
      <c r="G171" s="67"/>
      <c r="H171" s="67"/>
      <c r="I171" s="67"/>
      <c r="J171" s="6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</row>
    <row r="172" spans="2:36" ht="24" customHeight="1" x14ac:dyDescent="0.4">
      <c r="B172" s="67"/>
      <c r="C172" s="67"/>
      <c r="D172" s="67"/>
      <c r="E172" s="67"/>
      <c r="F172" s="67"/>
      <c r="G172" s="67"/>
      <c r="H172" s="67"/>
      <c r="I172" s="67"/>
      <c r="J172" s="6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</row>
    <row r="173" spans="2:36" ht="24" customHeight="1" x14ac:dyDescent="0.4">
      <c r="B173" s="67"/>
      <c r="C173" s="67"/>
      <c r="D173" s="67"/>
      <c r="E173" s="67"/>
      <c r="F173" s="67"/>
      <c r="G173" s="67"/>
      <c r="H173" s="67"/>
      <c r="I173" s="67"/>
      <c r="J173" s="6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</row>
    <row r="174" spans="2:36" ht="24" customHeight="1" x14ac:dyDescent="0.4">
      <c r="B174" s="67"/>
      <c r="C174" s="67"/>
      <c r="D174" s="67"/>
      <c r="E174" s="67"/>
      <c r="F174" s="67"/>
      <c r="G174" s="67"/>
      <c r="H174" s="67"/>
      <c r="I174" s="67"/>
      <c r="J174" s="6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</row>
    <row r="175" spans="2:36" ht="24" customHeight="1" x14ac:dyDescent="0.4">
      <c r="B175" s="67"/>
      <c r="C175" s="67"/>
      <c r="D175" s="67"/>
      <c r="E175" s="67"/>
      <c r="F175" s="67"/>
      <c r="G175" s="67"/>
      <c r="H175" s="67"/>
      <c r="I175" s="67"/>
      <c r="J175" s="6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</row>
    <row r="176" spans="2:36" ht="24" customHeight="1" x14ac:dyDescent="0.4">
      <c r="B176" s="67"/>
      <c r="C176" s="67"/>
      <c r="D176" s="67"/>
      <c r="E176" s="67"/>
      <c r="F176" s="67"/>
      <c r="G176" s="67"/>
      <c r="H176" s="67"/>
      <c r="I176" s="67"/>
      <c r="J176" s="6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</row>
    <row r="177" spans="2:36" ht="24" customHeight="1" x14ac:dyDescent="0.4">
      <c r="B177" s="67"/>
      <c r="C177" s="67"/>
      <c r="D177" s="67"/>
      <c r="E177" s="67"/>
      <c r="F177" s="67"/>
      <c r="G177" s="67"/>
      <c r="H177" s="67"/>
      <c r="I177" s="67"/>
      <c r="J177" s="6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</row>
    <row r="178" spans="2:36" ht="24" customHeight="1" x14ac:dyDescent="0.4">
      <c r="B178" s="67"/>
      <c r="C178" s="67"/>
      <c r="D178" s="67"/>
      <c r="E178" s="67"/>
      <c r="F178" s="67"/>
      <c r="G178" s="67"/>
      <c r="H178" s="67"/>
      <c r="I178" s="67"/>
      <c r="J178" s="6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</row>
    <row r="179" spans="2:36" ht="24" customHeight="1" x14ac:dyDescent="0.4">
      <c r="B179" s="67"/>
      <c r="C179" s="67"/>
      <c r="D179" s="67"/>
      <c r="E179" s="67"/>
      <c r="F179" s="67"/>
      <c r="G179" s="67"/>
      <c r="H179" s="67"/>
      <c r="I179" s="67"/>
      <c r="J179" s="6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</row>
    <row r="180" spans="2:36" ht="24" customHeight="1" x14ac:dyDescent="0.4">
      <c r="B180" s="67"/>
      <c r="C180" s="67"/>
      <c r="D180" s="67"/>
      <c r="E180" s="67"/>
      <c r="F180" s="67"/>
      <c r="G180" s="67"/>
      <c r="H180" s="67"/>
      <c r="I180" s="67"/>
      <c r="J180" s="6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</row>
    <row r="181" spans="2:36" ht="24" customHeight="1" x14ac:dyDescent="0.4">
      <c r="B181" s="67"/>
      <c r="C181" s="67"/>
      <c r="D181" s="67"/>
      <c r="E181" s="67"/>
      <c r="F181" s="67"/>
      <c r="G181" s="67"/>
      <c r="H181" s="67"/>
      <c r="I181" s="67"/>
      <c r="J181" s="6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</row>
    <row r="182" spans="2:36" ht="24" customHeight="1" x14ac:dyDescent="0.4">
      <c r="B182" s="67"/>
      <c r="C182" s="67"/>
      <c r="D182" s="67"/>
      <c r="E182" s="67"/>
      <c r="F182" s="67"/>
      <c r="G182" s="67"/>
      <c r="H182" s="67"/>
      <c r="I182" s="67"/>
      <c r="J182" s="6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</row>
    <row r="183" spans="2:36" ht="24" customHeight="1" x14ac:dyDescent="0.4">
      <c r="B183" s="67"/>
      <c r="C183" s="67"/>
      <c r="D183" s="67"/>
      <c r="E183" s="67"/>
      <c r="F183" s="67"/>
      <c r="G183" s="67"/>
      <c r="H183" s="67"/>
      <c r="I183" s="67"/>
      <c r="J183" s="6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</row>
    <row r="184" spans="2:36" ht="24" customHeight="1" x14ac:dyDescent="0.4">
      <c r="B184" s="67"/>
      <c r="C184" s="67"/>
      <c r="D184" s="67"/>
      <c r="E184" s="67"/>
      <c r="F184" s="67"/>
      <c r="G184" s="67"/>
      <c r="H184" s="67"/>
      <c r="I184" s="67"/>
      <c r="J184" s="6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</row>
    <row r="185" spans="2:36" ht="24" customHeight="1" x14ac:dyDescent="0.4">
      <c r="B185" s="67"/>
      <c r="C185" s="67"/>
      <c r="D185" s="67"/>
      <c r="E185" s="67"/>
      <c r="F185" s="67"/>
      <c r="G185" s="67"/>
      <c r="H185" s="67"/>
      <c r="I185" s="67"/>
      <c r="J185" s="6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</row>
    <row r="186" spans="2:36" ht="24" customHeight="1" x14ac:dyDescent="0.4">
      <c r="B186" s="67"/>
      <c r="C186" s="67"/>
      <c r="D186" s="67"/>
      <c r="E186" s="67"/>
      <c r="F186" s="67"/>
      <c r="G186" s="67"/>
      <c r="H186" s="67"/>
      <c r="I186" s="67"/>
      <c r="J186" s="6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</row>
    <row r="187" spans="2:36" ht="24" customHeight="1" x14ac:dyDescent="0.4">
      <c r="B187" s="67"/>
      <c r="C187" s="67"/>
      <c r="D187" s="67"/>
      <c r="E187" s="67"/>
      <c r="F187" s="67"/>
      <c r="G187" s="67"/>
      <c r="H187" s="67"/>
      <c r="I187" s="67"/>
      <c r="J187" s="6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</row>
    <row r="188" spans="2:36" ht="24" customHeight="1" x14ac:dyDescent="0.4">
      <c r="B188" s="67"/>
      <c r="C188" s="67"/>
      <c r="D188" s="67"/>
      <c r="E188" s="67"/>
      <c r="F188" s="67"/>
      <c r="G188" s="67"/>
      <c r="H188" s="67"/>
      <c r="I188" s="67"/>
      <c r="J188" s="6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</row>
    <row r="189" spans="2:36" ht="24" customHeight="1" x14ac:dyDescent="0.4">
      <c r="B189" s="67"/>
      <c r="C189" s="67"/>
      <c r="D189" s="67"/>
      <c r="E189" s="67"/>
      <c r="F189" s="67"/>
      <c r="G189" s="67"/>
      <c r="H189" s="67"/>
      <c r="I189" s="67"/>
      <c r="J189" s="6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</row>
    <row r="190" spans="2:36" ht="24" customHeight="1" x14ac:dyDescent="0.4">
      <c r="B190" s="67"/>
      <c r="C190" s="67"/>
      <c r="D190" s="67"/>
      <c r="E190" s="67"/>
      <c r="F190" s="67"/>
      <c r="G190" s="67"/>
      <c r="H190" s="67"/>
      <c r="I190" s="67"/>
      <c r="J190" s="6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</row>
    <row r="191" spans="2:36" ht="24" customHeight="1" x14ac:dyDescent="0.4">
      <c r="B191" s="67"/>
      <c r="C191" s="67"/>
      <c r="D191" s="67"/>
      <c r="E191" s="67"/>
      <c r="F191" s="67"/>
      <c r="G191" s="67"/>
      <c r="H191" s="67"/>
      <c r="I191" s="67"/>
      <c r="J191" s="6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</row>
    <row r="192" spans="2:36" ht="24" customHeight="1" x14ac:dyDescent="0.4">
      <c r="B192" s="67"/>
      <c r="C192" s="67"/>
      <c r="D192" s="67"/>
      <c r="E192" s="67"/>
      <c r="F192" s="67"/>
      <c r="G192" s="67"/>
      <c r="H192" s="67"/>
      <c r="I192" s="67"/>
      <c r="J192" s="6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</row>
    <row r="193" spans="2:36" ht="24" customHeight="1" x14ac:dyDescent="0.4">
      <c r="B193" s="67"/>
      <c r="C193" s="67"/>
      <c r="D193" s="67"/>
      <c r="E193" s="67"/>
      <c r="F193" s="67"/>
      <c r="G193" s="67"/>
      <c r="H193" s="67"/>
      <c r="I193" s="67"/>
      <c r="J193" s="6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</row>
    <row r="194" spans="2:36" ht="24" customHeight="1" x14ac:dyDescent="0.4">
      <c r="B194" s="67"/>
      <c r="C194" s="67"/>
      <c r="D194" s="67"/>
      <c r="E194" s="67"/>
      <c r="F194" s="67"/>
      <c r="G194" s="67"/>
      <c r="H194" s="67"/>
      <c r="I194" s="67"/>
      <c r="J194" s="6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</row>
    <row r="195" spans="2:36" ht="24" customHeight="1" x14ac:dyDescent="0.4">
      <c r="B195" s="67"/>
      <c r="C195" s="67"/>
      <c r="D195" s="67"/>
      <c r="E195" s="67"/>
      <c r="F195" s="67"/>
      <c r="G195" s="67"/>
      <c r="H195" s="67"/>
      <c r="I195" s="67"/>
      <c r="J195" s="6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</row>
    <row r="196" spans="2:36" ht="24" customHeight="1" x14ac:dyDescent="0.4">
      <c r="B196" s="67"/>
      <c r="C196" s="67"/>
      <c r="D196" s="67"/>
      <c r="E196" s="67"/>
      <c r="F196" s="67"/>
      <c r="G196" s="67"/>
      <c r="H196" s="67"/>
      <c r="I196" s="67"/>
      <c r="J196" s="6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</row>
    <row r="197" spans="2:36" ht="24" customHeight="1" x14ac:dyDescent="0.4">
      <c r="B197" s="67"/>
      <c r="C197" s="67"/>
      <c r="D197" s="67"/>
      <c r="E197" s="67"/>
      <c r="F197" s="67"/>
      <c r="G197" s="67"/>
      <c r="H197" s="67"/>
      <c r="I197" s="67"/>
      <c r="J197" s="6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</row>
    <row r="198" spans="2:36" ht="24" customHeight="1" x14ac:dyDescent="0.4">
      <c r="B198" s="67"/>
      <c r="C198" s="67"/>
      <c r="D198" s="67"/>
      <c r="E198" s="67"/>
      <c r="F198" s="67"/>
      <c r="G198" s="67"/>
      <c r="H198" s="67"/>
      <c r="I198" s="67"/>
      <c r="J198" s="6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</row>
    <row r="199" spans="2:36" ht="24" customHeight="1" x14ac:dyDescent="0.4">
      <c r="B199" s="67"/>
      <c r="C199" s="67"/>
      <c r="D199" s="67"/>
      <c r="E199" s="67"/>
      <c r="F199" s="67"/>
      <c r="G199" s="67"/>
      <c r="H199" s="67"/>
      <c r="I199" s="67"/>
      <c r="J199" s="6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</row>
    <row r="200" spans="2:36" ht="24" customHeight="1" x14ac:dyDescent="0.4">
      <c r="B200" s="67"/>
      <c r="C200" s="67"/>
      <c r="D200" s="67"/>
      <c r="E200" s="67"/>
      <c r="F200" s="67"/>
      <c r="G200" s="67"/>
      <c r="H200" s="67"/>
      <c r="I200" s="67"/>
      <c r="J200" s="6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</row>
    <row r="201" spans="2:36" ht="24" customHeight="1" x14ac:dyDescent="0.4">
      <c r="B201" s="67"/>
      <c r="C201" s="67"/>
      <c r="D201" s="67"/>
      <c r="E201" s="67"/>
      <c r="F201" s="67"/>
      <c r="G201" s="67"/>
      <c r="H201" s="67"/>
      <c r="I201" s="67"/>
      <c r="J201" s="6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</row>
    <row r="202" spans="2:36" ht="24" customHeight="1" x14ac:dyDescent="0.4">
      <c r="B202" s="67"/>
      <c r="C202" s="67"/>
      <c r="D202" s="67"/>
      <c r="E202" s="67"/>
      <c r="F202" s="67"/>
      <c r="G202" s="67"/>
      <c r="H202" s="67"/>
      <c r="I202" s="67"/>
      <c r="J202" s="6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</row>
    <row r="203" spans="2:36" ht="24" customHeight="1" x14ac:dyDescent="0.4">
      <c r="B203" s="67"/>
      <c r="C203" s="67"/>
      <c r="D203" s="67"/>
      <c r="E203" s="67"/>
      <c r="F203" s="67"/>
      <c r="G203" s="67"/>
      <c r="H203" s="67"/>
      <c r="I203" s="67"/>
      <c r="J203" s="6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</row>
    <row r="204" spans="2:36" ht="24" customHeight="1" x14ac:dyDescent="0.4">
      <c r="B204" s="67"/>
      <c r="C204" s="67"/>
      <c r="D204" s="67"/>
      <c r="E204" s="67"/>
      <c r="F204" s="67"/>
      <c r="G204" s="67"/>
      <c r="H204" s="67"/>
      <c r="I204" s="67"/>
      <c r="J204" s="6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</row>
    <row r="205" spans="2:36" ht="24" customHeight="1" x14ac:dyDescent="0.4">
      <c r="B205" s="67"/>
      <c r="C205" s="67"/>
      <c r="D205" s="67"/>
      <c r="E205" s="67"/>
      <c r="F205" s="67"/>
      <c r="G205" s="67"/>
      <c r="H205" s="67"/>
      <c r="I205" s="67"/>
      <c r="J205" s="6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</row>
    <row r="206" spans="2:36" ht="24" customHeight="1" x14ac:dyDescent="0.4">
      <c r="B206" s="67"/>
      <c r="C206" s="67"/>
      <c r="D206" s="67"/>
      <c r="E206" s="67"/>
      <c r="F206" s="67"/>
      <c r="G206" s="67"/>
      <c r="H206" s="67"/>
      <c r="I206" s="67"/>
      <c r="J206" s="6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</row>
    <row r="207" spans="2:36" ht="24" customHeight="1" x14ac:dyDescent="0.4">
      <c r="B207" s="67"/>
      <c r="C207" s="67"/>
      <c r="D207" s="67"/>
      <c r="E207" s="67"/>
      <c r="F207" s="67"/>
      <c r="G207" s="67"/>
      <c r="H207" s="67"/>
      <c r="I207" s="67"/>
      <c r="J207" s="6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</row>
    <row r="208" spans="2:36" ht="24" customHeight="1" x14ac:dyDescent="0.4">
      <c r="B208" s="67"/>
      <c r="C208" s="67"/>
      <c r="D208" s="67"/>
      <c r="E208" s="67"/>
      <c r="F208" s="67"/>
      <c r="G208" s="67"/>
      <c r="H208" s="67"/>
      <c r="I208" s="67"/>
      <c r="J208" s="6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</row>
    <row r="209" spans="2:36" ht="24" customHeight="1" x14ac:dyDescent="0.4">
      <c r="B209" s="67"/>
      <c r="C209" s="67"/>
      <c r="D209" s="67"/>
      <c r="E209" s="67"/>
      <c r="F209" s="67"/>
      <c r="G209" s="67"/>
      <c r="H209" s="67"/>
      <c r="I209" s="67"/>
      <c r="J209" s="6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</row>
    <row r="210" spans="2:36" ht="24" customHeight="1" x14ac:dyDescent="0.4">
      <c r="B210" s="67"/>
      <c r="C210" s="67"/>
      <c r="D210" s="67"/>
      <c r="E210" s="67"/>
      <c r="F210" s="67"/>
      <c r="G210" s="67"/>
      <c r="H210" s="67"/>
      <c r="I210" s="67"/>
      <c r="J210" s="6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</row>
    <row r="211" spans="2:36" ht="24" customHeight="1" x14ac:dyDescent="0.4">
      <c r="B211" s="67"/>
      <c r="C211" s="67"/>
      <c r="D211" s="67"/>
      <c r="E211" s="67"/>
      <c r="F211" s="67"/>
      <c r="G211" s="67"/>
      <c r="H211" s="67"/>
      <c r="I211" s="67"/>
      <c r="J211" s="6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</row>
    <row r="212" spans="2:36" ht="24" customHeight="1" x14ac:dyDescent="0.4">
      <c r="B212" s="67"/>
      <c r="C212" s="67"/>
      <c r="D212" s="67"/>
      <c r="E212" s="67"/>
      <c r="F212" s="67"/>
      <c r="G212" s="67"/>
      <c r="H212" s="67"/>
      <c r="I212" s="67"/>
      <c r="J212" s="6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</row>
    <row r="213" spans="2:36" ht="24" customHeight="1" x14ac:dyDescent="0.4">
      <c r="B213" s="67"/>
      <c r="C213" s="67"/>
      <c r="D213" s="67"/>
      <c r="E213" s="67"/>
      <c r="F213" s="67"/>
      <c r="G213" s="67"/>
      <c r="H213" s="67"/>
      <c r="I213" s="67"/>
      <c r="J213" s="6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</row>
    <row r="214" spans="2:36" ht="24" customHeight="1" x14ac:dyDescent="0.4">
      <c r="B214" s="67"/>
      <c r="C214" s="67"/>
      <c r="D214" s="67"/>
      <c r="E214" s="67"/>
      <c r="F214" s="67"/>
      <c r="G214" s="67"/>
      <c r="H214" s="67"/>
      <c r="I214" s="67"/>
      <c r="J214" s="6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</row>
    <row r="215" spans="2:36" ht="24" customHeight="1" x14ac:dyDescent="0.4">
      <c r="B215" s="67"/>
      <c r="C215" s="67"/>
      <c r="D215" s="67"/>
      <c r="E215" s="67"/>
      <c r="F215" s="67"/>
      <c r="G215" s="67"/>
      <c r="H215" s="67"/>
      <c r="I215" s="67"/>
      <c r="J215" s="6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</row>
    <row r="216" spans="2:36" ht="24" customHeight="1" x14ac:dyDescent="0.4">
      <c r="B216" s="67"/>
      <c r="C216" s="67"/>
      <c r="D216" s="67"/>
      <c r="E216" s="67"/>
      <c r="F216" s="67"/>
      <c r="G216" s="67"/>
      <c r="H216" s="67"/>
      <c r="I216" s="67"/>
      <c r="J216" s="6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</row>
    <row r="217" spans="2:36" ht="24" customHeight="1" x14ac:dyDescent="0.4">
      <c r="B217" s="67"/>
      <c r="C217" s="67"/>
      <c r="D217" s="67"/>
      <c r="E217" s="67"/>
      <c r="F217" s="67"/>
      <c r="G217" s="67"/>
      <c r="H217" s="67"/>
      <c r="I217" s="67"/>
      <c r="J217" s="6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</row>
    <row r="218" spans="2:36" ht="24" customHeight="1" x14ac:dyDescent="0.4">
      <c r="B218" s="67"/>
      <c r="C218" s="67"/>
      <c r="D218" s="67"/>
      <c r="E218" s="67"/>
      <c r="F218" s="67"/>
      <c r="G218" s="67"/>
      <c r="H218" s="67"/>
      <c r="I218" s="67"/>
      <c r="J218" s="6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</row>
    <row r="219" spans="2:36" ht="24" customHeight="1" x14ac:dyDescent="0.4">
      <c r="B219" s="67"/>
      <c r="C219" s="67"/>
      <c r="D219" s="67"/>
      <c r="E219" s="67"/>
      <c r="F219" s="67"/>
      <c r="G219" s="67"/>
      <c r="H219" s="67"/>
      <c r="I219" s="67"/>
      <c r="J219" s="6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</row>
    <row r="220" spans="2:36" ht="24" customHeight="1" x14ac:dyDescent="0.4">
      <c r="B220" s="67"/>
      <c r="C220" s="67"/>
      <c r="D220" s="67"/>
      <c r="E220" s="67"/>
      <c r="F220" s="67"/>
      <c r="G220" s="67"/>
      <c r="H220" s="67"/>
      <c r="I220" s="67"/>
      <c r="J220" s="6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</row>
    <row r="221" spans="2:36" ht="24" customHeight="1" x14ac:dyDescent="0.4">
      <c r="B221" s="67"/>
      <c r="C221" s="67"/>
      <c r="D221" s="67"/>
      <c r="E221" s="67"/>
      <c r="F221" s="67"/>
      <c r="G221" s="67"/>
      <c r="H221" s="67"/>
      <c r="I221" s="67"/>
      <c r="J221" s="6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</row>
    <row r="222" spans="2:36" ht="24" customHeight="1" x14ac:dyDescent="0.4">
      <c r="B222" s="67"/>
      <c r="C222" s="67"/>
      <c r="D222" s="67"/>
      <c r="E222" s="67"/>
      <c r="F222" s="67"/>
      <c r="G222" s="67"/>
      <c r="H222" s="67"/>
      <c r="I222" s="67"/>
      <c r="J222" s="6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</row>
    <row r="223" spans="2:36" ht="24" customHeight="1" x14ac:dyDescent="0.4">
      <c r="B223" s="67"/>
      <c r="C223" s="67"/>
      <c r="D223" s="67"/>
      <c r="E223" s="67"/>
      <c r="F223" s="67"/>
      <c r="G223" s="67"/>
      <c r="H223" s="67"/>
      <c r="I223" s="67"/>
      <c r="J223" s="6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</row>
    <row r="224" spans="2:36" ht="24" customHeight="1" x14ac:dyDescent="0.4">
      <c r="B224" s="67"/>
      <c r="C224" s="67"/>
      <c r="D224" s="67"/>
      <c r="E224" s="67"/>
      <c r="F224" s="67"/>
      <c r="G224" s="67"/>
      <c r="H224" s="67"/>
      <c r="I224" s="67"/>
      <c r="J224" s="6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</row>
    <row r="225" spans="2:36" ht="24" customHeight="1" x14ac:dyDescent="0.4">
      <c r="B225" s="67"/>
      <c r="C225" s="67"/>
      <c r="D225" s="67"/>
      <c r="E225" s="67"/>
      <c r="F225" s="67"/>
      <c r="G225" s="67"/>
      <c r="H225" s="67"/>
      <c r="I225" s="67"/>
      <c r="J225" s="6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</row>
    <row r="226" spans="2:36" ht="24" customHeight="1" x14ac:dyDescent="0.4">
      <c r="B226" s="67"/>
      <c r="C226" s="67"/>
      <c r="D226" s="67"/>
      <c r="E226" s="67"/>
      <c r="F226" s="67"/>
      <c r="G226" s="67"/>
      <c r="H226" s="67"/>
      <c r="I226" s="67"/>
      <c r="J226" s="6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</row>
    <row r="227" spans="2:36" ht="24" customHeight="1" x14ac:dyDescent="0.4">
      <c r="B227" s="67"/>
      <c r="C227" s="67"/>
      <c r="D227" s="67"/>
      <c r="E227" s="67"/>
      <c r="F227" s="67"/>
      <c r="G227" s="67"/>
      <c r="H227" s="67"/>
      <c r="I227" s="67"/>
      <c r="J227" s="6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</row>
    <row r="228" spans="2:36" ht="24" customHeight="1" x14ac:dyDescent="0.4">
      <c r="B228" s="67"/>
      <c r="C228" s="67"/>
      <c r="D228" s="67"/>
      <c r="E228" s="67"/>
      <c r="F228" s="67"/>
      <c r="G228" s="67"/>
      <c r="H228" s="67"/>
      <c r="I228" s="67"/>
      <c r="J228" s="6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</row>
    <row r="229" spans="2:36" ht="24" customHeight="1" x14ac:dyDescent="0.4">
      <c r="B229" s="67"/>
      <c r="C229" s="67"/>
      <c r="D229" s="67"/>
      <c r="E229" s="67"/>
      <c r="F229" s="67"/>
      <c r="G229" s="67"/>
      <c r="H229" s="67"/>
      <c r="I229" s="67"/>
      <c r="J229" s="6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</row>
    <row r="230" spans="2:36" ht="24" customHeight="1" x14ac:dyDescent="0.4">
      <c r="B230" s="67"/>
      <c r="C230" s="67"/>
      <c r="D230" s="67"/>
      <c r="E230" s="67"/>
      <c r="F230" s="67"/>
      <c r="G230" s="67"/>
      <c r="H230" s="67"/>
      <c r="I230" s="67"/>
      <c r="J230" s="6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</row>
    <row r="231" spans="2:36" ht="24" customHeight="1" x14ac:dyDescent="0.4">
      <c r="B231" s="67"/>
      <c r="C231" s="67"/>
      <c r="D231" s="67"/>
      <c r="E231" s="67"/>
      <c r="F231" s="67"/>
      <c r="G231" s="67"/>
      <c r="H231" s="67"/>
      <c r="I231" s="67"/>
      <c r="J231" s="6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</row>
    <row r="232" spans="2:36" ht="24" customHeight="1" x14ac:dyDescent="0.4">
      <c r="B232" s="67"/>
      <c r="C232" s="67"/>
      <c r="D232" s="67"/>
      <c r="E232" s="67"/>
      <c r="F232" s="67"/>
      <c r="G232" s="67"/>
      <c r="H232" s="67"/>
      <c r="I232" s="67"/>
      <c r="J232" s="6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</row>
    <row r="233" spans="2:36" ht="24" customHeight="1" x14ac:dyDescent="0.4">
      <c r="B233" s="67"/>
      <c r="C233" s="67"/>
      <c r="D233" s="67"/>
      <c r="E233" s="67"/>
      <c r="F233" s="67"/>
      <c r="G233" s="67"/>
      <c r="H233" s="67"/>
      <c r="I233" s="67"/>
      <c r="J233" s="6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</row>
    <row r="234" spans="2:36" ht="24" customHeight="1" x14ac:dyDescent="0.4">
      <c r="B234" s="67"/>
      <c r="C234" s="67"/>
      <c r="D234" s="67"/>
      <c r="E234" s="67"/>
      <c r="F234" s="67"/>
      <c r="G234" s="67"/>
      <c r="H234" s="67"/>
      <c r="I234" s="67"/>
      <c r="J234" s="6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</row>
    <row r="235" spans="2:36" ht="24" customHeight="1" x14ac:dyDescent="0.4">
      <c r="B235" s="67"/>
      <c r="C235" s="67"/>
      <c r="D235" s="67"/>
      <c r="E235" s="67"/>
      <c r="F235" s="67"/>
      <c r="G235" s="67"/>
      <c r="H235" s="67"/>
      <c r="I235" s="67"/>
      <c r="J235" s="6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</row>
    <row r="236" spans="2:36" ht="24" customHeight="1" x14ac:dyDescent="0.4">
      <c r="B236" s="67"/>
      <c r="C236" s="67"/>
      <c r="D236" s="67"/>
      <c r="E236" s="67"/>
      <c r="F236" s="67"/>
      <c r="G236" s="67"/>
      <c r="H236" s="67"/>
      <c r="I236" s="67"/>
      <c r="J236" s="6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</row>
    <row r="237" spans="2:36" ht="24" customHeight="1" x14ac:dyDescent="0.4">
      <c r="B237" s="67"/>
      <c r="C237" s="67"/>
      <c r="D237" s="67"/>
      <c r="E237" s="67"/>
      <c r="F237" s="67"/>
      <c r="G237" s="67"/>
      <c r="H237" s="67"/>
      <c r="I237" s="67"/>
      <c r="J237" s="6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</row>
    <row r="238" spans="2:36" ht="24" customHeight="1" x14ac:dyDescent="0.4">
      <c r="B238" s="67"/>
      <c r="C238" s="67"/>
      <c r="D238" s="67"/>
      <c r="E238" s="67"/>
      <c r="F238" s="67"/>
      <c r="G238" s="67"/>
      <c r="H238" s="67"/>
      <c r="I238" s="67"/>
      <c r="J238" s="6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</row>
    <row r="239" spans="2:36" ht="24" customHeight="1" x14ac:dyDescent="0.4">
      <c r="B239" s="67"/>
      <c r="C239" s="67"/>
      <c r="D239" s="67"/>
      <c r="E239" s="67"/>
      <c r="F239" s="67"/>
      <c r="G239" s="67"/>
      <c r="H239" s="67"/>
      <c r="I239" s="67"/>
      <c r="J239" s="6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</row>
    <row r="240" spans="2:36" ht="24" customHeight="1" x14ac:dyDescent="0.4">
      <c r="B240" s="67"/>
      <c r="C240" s="67"/>
      <c r="D240" s="67"/>
      <c r="E240" s="67"/>
      <c r="F240" s="67"/>
      <c r="G240" s="67"/>
      <c r="H240" s="67"/>
      <c r="I240" s="67"/>
      <c r="J240" s="6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</row>
    <row r="241" spans="2:36" ht="24" customHeight="1" x14ac:dyDescent="0.4">
      <c r="B241" s="67"/>
      <c r="C241" s="67"/>
      <c r="D241" s="67"/>
      <c r="E241" s="67"/>
      <c r="F241" s="67"/>
      <c r="G241" s="67"/>
      <c r="H241" s="67"/>
      <c r="I241" s="67"/>
      <c r="J241" s="6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</row>
    <row r="242" spans="2:36" ht="24" customHeight="1" x14ac:dyDescent="0.4">
      <c r="B242" s="67"/>
      <c r="C242" s="67"/>
      <c r="D242" s="67"/>
      <c r="E242" s="67"/>
      <c r="F242" s="67"/>
      <c r="G242" s="67"/>
      <c r="H242" s="67"/>
      <c r="I242" s="67"/>
      <c r="J242" s="6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</row>
    <row r="243" spans="2:36" ht="24" customHeight="1" x14ac:dyDescent="0.4">
      <c r="B243" s="67"/>
      <c r="C243" s="67"/>
      <c r="D243" s="67"/>
      <c r="E243" s="67"/>
      <c r="F243" s="67"/>
      <c r="G243" s="67"/>
      <c r="H243" s="67"/>
      <c r="I243" s="67"/>
      <c r="J243" s="6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</row>
    <row r="244" spans="2:36" ht="24" customHeight="1" x14ac:dyDescent="0.4">
      <c r="B244" s="67"/>
      <c r="C244" s="67"/>
      <c r="D244" s="67"/>
      <c r="E244" s="67"/>
      <c r="F244" s="67"/>
      <c r="G244" s="67"/>
      <c r="H244" s="67"/>
      <c r="I244" s="67"/>
      <c r="J244" s="6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</row>
    <row r="245" spans="2:36" ht="24" customHeight="1" x14ac:dyDescent="0.4">
      <c r="B245" s="67"/>
      <c r="C245" s="67"/>
      <c r="D245" s="67"/>
      <c r="E245" s="67"/>
      <c r="F245" s="67"/>
      <c r="G245" s="67"/>
      <c r="H245" s="67"/>
      <c r="I245" s="67"/>
      <c r="J245" s="6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</row>
    <row r="246" spans="2:36" ht="15.75" customHeight="1" x14ac:dyDescent="0.4"/>
    <row r="247" spans="2:36" ht="15.75" customHeight="1" x14ac:dyDescent="0.4"/>
    <row r="248" spans="2:36" ht="15.75" customHeight="1" x14ac:dyDescent="0.4"/>
    <row r="249" spans="2:36" ht="15.75" customHeight="1" x14ac:dyDescent="0.4"/>
    <row r="250" spans="2:36" ht="15.75" customHeight="1" x14ac:dyDescent="0.4"/>
    <row r="251" spans="2:36" ht="15.75" customHeight="1" x14ac:dyDescent="0.4"/>
    <row r="252" spans="2:36" ht="15.75" customHeight="1" x14ac:dyDescent="0.4"/>
    <row r="253" spans="2:36" ht="15.75" customHeight="1" x14ac:dyDescent="0.4"/>
    <row r="254" spans="2:36" ht="15.75" customHeight="1" x14ac:dyDescent="0.4"/>
    <row r="255" spans="2:36" ht="15.75" customHeight="1" x14ac:dyDescent="0.4"/>
    <row r="256" spans="2:36" ht="15.75" customHeight="1" x14ac:dyDescent="0.4"/>
    <row r="257" ht="15.75" customHeight="1" x14ac:dyDescent="0.4"/>
    <row r="258" ht="15.75" customHeight="1" x14ac:dyDescent="0.4"/>
    <row r="259" ht="15.75" customHeight="1" x14ac:dyDescent="0.4"/>
    <row r="260" ht="15.75" customHeight="1" x14ac:dyDescent="0.4"/>
    <row r="261" ht="15.75" customHeight="1" x14ac:dyDescent="0.4"/>
    <row r="262" ht="15.75" customHeight="1" x14ac:dyDescent="0.4"/>
    <row r="263" ht="15.75" customHeight="1" x14ac:dyDescent="0.4"/>
    <row r="264" ht="15.75" customHeight="1" x14ac:dyDescent="0.4"/>
    <row r="265" ht="15.75" customHeight="1" x14ac:dyDescent="0.4"/>
    <row r="266" ht="15.75" customHeight="1" x14ac:dyDescent="0.4"/>
    <row r="267" ht="15.75" customHeight="1" x14ac:dyDescent="0.4"/>
    <row r="268" ht="15.75" customHeight="1" x14ac:dyDescent="0.4"/>
    <row r="269" ht="15.75" customHeight="1" x14ac:dyDescent="0.4"/>
    <row r="270" ht="15.75" customHeight="1" x14ac:dyDescent="0.4"/>
    <row r="271" ht="15.75" customHeight="1" x14ac:dyDescent="0.4"/>
    <row r="272" ht="15.75" customHeight="1" x14ac:dyDescent="0.4"/>
    <row r="273" ht="15.75" customHeight="1" x14ac:dyDescent="0.4"/>
    <row r="274" ht="15.75" customHeight="1" x14ac:dyDescent="0.4"/>
    <row r="275" ht="15.75" customHeight="1" x14ac:dyDescent="0.4"/>
    <row r="276" ht="15.75" customHeight="1" x14ac:dyDescent="0.4"/>
    <row r="277" ht="15.75" customHeight="1" x14ac:dyDescent="0.4"/>
    <row r="278" ht="15.75" customHeight="1" x14ac:dyDescent="0.4"/>
    <row r="279" ht="15.75" customHeight="1" x14ac:dyDescent="0.4"/>
    <row r="280" ht="15.75" customHeight="1" x14ac:dyDescent="0.4"/>
    <row r="281" ht="15.75" customHeight="1" x14ac:dyDescent="0.4"/>
    <row r="282" ht="15.75" customHeight="1" x14ac:dyDescent="0.4"/>
    <row r="283" ht="15.75" customHeight="1" x14ac:dyDescent="0.4"/>
    <row r="284" ht="15.75" customHeight="1" x14ac:dyDescent="0.4"/>
    <row r="285" ht="15.75" customHeight="1" x14ac:dyDescent="0.4"/>
    <row r="286" ht="15.75" customHeight="1" x14ac:dyDescent="0.4"/>
    <row r="287" ht="15.75" customHeight="1" x14ac:dyDescent="0.4"/>
    <row r="288" ht="15.75" customHeight="1" x14ac:dyDescent="0.4"/>
    <row r="289" ht="15.75" customHeight="1" x14ac:dyDescent="0.4"/>
    <row r="290" ht="15.75" customHeight="1" x14ac:dyDescent="0.4"/>
    <row r="291" ht="15.75" customHeight="1" x14ac:dyDescent="0.4"/>
    <row r="292" ht="15.75" customHeight="1" x14ac:dyDescent="0.4"/>
    <row r="293" ht="15.75" customHeight="1" x14ac:dyDescent="0.4"/>
    <row r="294" ht="15.75" customHeight="1" x14ac:dyDescent="0.4"/>
    <row r="295" ht="15.75" customHeight="1" x14ac:dyDescent="0.4"/>
    <row r="296" ht="15.75" customHeight="1" x14ac:dyDescent="0.4"/>
    <row r="297" ht="15.75" customHeight="1" x14ac:dyDescent="0.4"/>
    <row r="298" ht="15.75" customHeight="1" x14ac:dyDescent="0.4"/>
    <row r="299" ht="15.75" customHeight="1" x14ac:dyDescent="0.4"/>
    <row r="300" ht="15.75" customHeight="1" x14ac:dyDescent="0.4"/>
    <row r="301" ht="15.75" customHeight="1" x14ac:dyDescent="0.4"/>
    <row r="302" ht="15.75" customHeight="1" x14ac:dyDescent="0.4"/>
    <row r="303" ht="15.75" customHeight="1" x14ac:dyDescent="0.4"/>
    <row r="304" ht="15.75" customHeight="1" x14ac:dyDescent="0.4"/>
    <row r="305" ht="15.75" customHeight="1" x14ac:dyDescent="0.4"/>
    <row r="306" ht="15.75" customHeight="1" x14ac:dyDescent="0.4"/>
    <row r="307" ht="15.75" customHeight="1" x14ac:dyDescent="0.4"/>
    <row r="308" ht="15.75" customHeight="1" x14ac:dyDescent="0.4"/>
    <row r="309" ht="15.75" customHeight="1" x14ac:dyDescent="0.4"/>
    <row r="310" ht="15.75" customHeight="1" x14ac:dyDescent="0.4"/>
    <row r="311" ht="15.75" customHeight="1" x14ac:dyDescent="0.4"/>
    <row r="312" ht="15.75" customHeight="1" x14ac:dyDescent="0.4"/>
    <row r="313" ht="15.75" customHeight="1" x14ac:dyDescent="0.4"/>
    <row r="314" ht="15.75" customHeight="1" x14ac:dyDescent="0.4"/>
    <row r="315" ht="15.75" customHeight="1" x14ac:dyDescent="0.4"/>
    <row r="316" ht="15.75" customHeight="1" x14ac:dyDescent="0.4"/>
    <row r="317" ht="15.75" customHeight="1" x14ac:dyDescent="0.4"/>
    <row r="318" ht="15.75" customHeight="1" x14ac:dyDescent="0.4"/>
    <row r="319" ht="15.75" customHeight="1" x14ac:dyDescent="0.4"/>
    <row r="320" ht="15.75" customHeight="1" x14ac:dyDescent="0.4"/>
    <row r="321" ht="15.75" customHeight="1" x14ac:dyDescent="0.4"/>
    <row r="322" ht="15.75" customHeight="1" x14ac:dyDescent="0.4"/>
    <row r="323" ht="15.75" customHeight="1" x14ac:dyDescent="0.4"/>
    <row r="324" ht="15.75" customHeight="1" x14ac:dyDescent="0.4"/>
    <row r="325" ht="15.75" customHeight="1" x14ac:dyDescent="0.4"/>
    <row r="326" ht="15.75" customHeight="1" x14ac:dyDescent="0.4"/>
    <row r="327" ht="15.75" customHeight="1" x14ac:dyDescent="0.4"/>
    <row r="328" ht="15.75" customHeight="1" x14ac:dyDescent="0.4"/>
    <row r="329" ht="15.75" customHeight="1" x14ac:dyDescent="0.4"/>
    <row r="330" ht="15.75" customHeight="1" x14ac:dyDescent="0.4"/>
    <row r="331" ht="15.75" customHeight="1" x14ac:dyDescent="0.4"/>
    <row r="332" ht="15.75" customHeight="1" x14ac:dyDescent="0.4"/>
    <row r="333" ht="15.75" customHeight="1" x14ac:dyDescent="0.4"/>
    <row r="334" ht="15.75" customHeight="1" x14ac:dyDescent="0.4"/>
    <row r="335" ht="15.75" customHeight="1" x14ac:dyDescent="0.4"/>
    <row r="336" ht="15.75" customHeight="1" x14ac:dyDescent="0.4"/>
    <row r="337" ht="15.75" customHeight="1" x14ac:dyDescent="0.4"/>
    <row r="338" ht="15.75" customHeight="1" x14ac:dyDescent="0.4"/>
    <row r="339" ht="15.75" customHeight="1" x14ac:dyDescent="0.4"/>
    <row r="340" ht="15.75" customHeight="1" x14ac:dyDescent="0.4"/>
    <row r="341" ht="15.75" customHeight="1" x14ac:dyDescent="0.4"/>
    <row r="342" ht="15.75" customHeight="1" x14ac:dyDescent="0.4"/>
    <row r="343" ht="15.75" customHeight="1" x14ac:dyDescent="0.4"/>
    <row r="344" ht="15.75" customHeight="1" x14ac:dyDescent="0.4"/>
    <row r="345" ht="15.75" customHeight="1" x14ac:dyDescent="0.4"/>
    <row r="346" ht="15.75" customHeight="1" x14ac:dyDescent="0.4"/>
    <row r="347" ht="15.75" customHeight="1" x14ac:dyDescent="0.4"/>
    <row r="348" ht="15.75" customHeight="1" x14ac:dyDescent="0.4"/>
    <row r="349" ht="15.75" customHeight="1" x14ac:dyDescent="0.4"/>
    <row r="350" ht="15.75" customHeight="1" x14ac:dyDescent="0.4"/>
    <row r="351" ht="15.75" customHeight="1" x14ac:dyDescent="0.4"/>
    <row r="352" ht="15.75" customHeight="1" x14ac:dyDescent="0.4"/>
    <row r="353" ht="15.75" customHeight="1" x14ac:dyDescent="0.4"/>
    <row r="354" ht="15.75" customHeight="1" x14ac:dyDescent="0.4"/>
    <row r="355" ht="15.75" customHeight="1" x14ac:dyDescent="0.4"/>
    <row r="356" ht="15.75" customHeight="1" x14ac:dyDescent="0.4"/>
    <row r="357" ht="15.75" customHeight="1" x14ac:dyDescent="0.4"/>
    <row r="358" ht="15.75" customHeight="1" x14ac:dyDescent="0.4"/>
    <row r="359" ht="15.75" customHeight="1" x14ac:dyDescent="0.4"/>
    <row r="360" ht="15.75" customHeight="1" x14ac:dyDescent="0.4"/>
    <row r="361" ht="15.75" customHeight="1" x14ac:dyDescent="0.4"/>
    <row r="362" ht="15.75" customHeight="1" x14ac:dyDescent="0.4"/>
    <row r="363" ht="15.75" customHeight="1" x14ac:dyDescent="0.4"/>
    <row r="364" ht="15.75" customHeight="1" x14ac:dyDescent="0.4"/>
    <row r="365" ht="15.75" customHeight="1" x14ac:dyDescent="0.4"/>
    <row r="366" ht="15.75" customHeight="1" x14ac:dyDescent="0.4"/>
    <row r="367" ht="15.75" customHeight="1" x14ac:dyDescent="0.4"/>
    <row r="368" ht="15.75" customHeight="1" x14ac:dyDescent="0.4"/>
    <row r="369" ht="15.75" customHeight="1" x14ac:dyDescent="0.4"/>
    <row r="370" ht="15.75" customHeight="1" x14ac:dyDescent="0.4"/>
    <row r="371" ht="15.75" customHeight="1" x14ac:dyDescent="0.4"/>
    <row r="372" ht="15.75" customHeight="1" x14ac:dyDescent="0.4"/>
    <row r="373" ht="15.75" customHeight="1" x14ac:dyDescent="0.4"/>
    <row r="374" ht="15.75" customHeight="1" x14ac:dyDescent="0.4"/>
    <row r="375" ht="15.75" customHeight="1" x14ac:dyDescent="0.4"/>
    <row r="376" ht="15.75" customHeight="1" x14ac:dyDescent="0.4"/>
    <row r="377" ht="15.75" customHeight="1" x14ac:dyDescent="0.4"/>
    <row r="378" ht="15.75" customHeight="1" x14ac:dyDescent="0.4"/>
    <row r="379" ht="15.75" customHeight="1" x14ac:dyDescent="0.4"/>
    <row r="380" ht="15.75" customHeight="1" x14ac:dyDescent="0.4"/>
    <row r="381" ht="15.75" customHeight="1" x14ac:dyDescent="0.4"/>
    <row r="382" ht="15.75" customHeight="1" x14ac:dyDescent="0.4"/>
    <row r="383" ht="15.75" customHeight="1" x14ac:dyDescent="0.4"/>
    <row r="384" ht="15.75" customHeight="1" x14ac:dyDescent="0.4"/>
    <row r="385" ht="15.75" customHeight="1" x14ac:dyDescent="0.4"/>
    <row r="386" ht="15.75" customHeight="1" x14ac:dyDescent="0.4"/>
    <row r="387" ht="15.75" customHeight="1" x14ac:dyDescent="0.4"/>
    <row r="388" ht="15.75" customHeight="1" x14ac:dyDescent="0.4"/>
    <row r="389" ht="15.75" customHeight="1" x14ac:dyDescent="0.4"/>
    <row r="390" ht="15.75" customHeight="1" x14ac:dyDescent="0.4"/>
    <row r="391" ht="15.75" customHeight="1" x14ac:dyDescent="0.4"/>
    <row r="392" ht="15.75" customHeight="1" x14ac:dyDescent="0.4"/>
    <row r="393" ht="15.75" customHeight="1" x14ac:dyDescent="0.4"/>
    <row r="394" ht="15.75" customHeight="1" x14ac:dyDescent="0.4"/>
    <row r="395" ht="15.75" customHeight="1" x14ac:dyDescent="0.4"/>
    <row r="396" ht="15.75" customHeight="1" x14ac:dyDescent="0.4"/>
    <row r="397" ht="15.75" customHeight="1" x14ac:dyDescent="0.4"/>
    <row r="398" ht="15.75" customHeight="1" x14ac:dyDescent="0.4"/>
    <row r="399" ht="15.75" customHeight="1" x14ac:dyDescent="0.4"/>
    <row r="400" ht="15.75" customHeight="1" x14ac:dyDescent="0.4"/>
    <row r="401" ht="15.75" customHeight="1" x14ac:dyDescent="0.4"/>
    <row r="402" ht="15.75" customHeight="1" x14ac:dyDescent="0.4"/>
    <row r="403" ht="15.75" customHeight="1" x14ac:dyDescent="0.4"/>
    <row r="404" ht="15.75" customHeight="1" x14ac:dyDescent="0.4"/>
    <row r="405" ht="15.75" customHeight="1" x14ac:dyDescent="0.4"/>
    <row r="406" ht="15.75" customHeight="1" x14ac:dyDescent="0.4"/>
    <row r="407" ht="15.75" customHeight="1" x14ac:dyDescent="0.4"/>
    <row r="408" ht="15.75" customHeight="1" x14ac:dyDescent="0.4"/>
    <row r="409" ht="15.75" customHeight="1" x14ac:dyDescent="0.4"/>
    <row r="410" ht="15.75" customHeight="1" x14ac:dyDescent="0.4"/>
    <row r="411" ht="15.75" customHeight="1" x14ac:dyDescent="0.4"/>
    <row r="412" ht="15.75" customHeight="1" x14ac:dyDescent="0.4"/>
    <row r="413" ht="15.75" customHeight="1" x14ac:dyDescent="0.4"/>
    <row r="414" ht="15.75" customHeight="1" x14ac:dyDescent="0.4"/>
    <row r="415" ht="15.75" customHeight="1" x14ac:dyDescent="0.4"/>
    <row r="416" ht="15.75" customHeight="1" x14ac:dyDescent="0.4"/>
    <row r="417" ht="15.75" customHeight="1" x14ac:dyDescent="0.4"/>
    <row r="418" ht="15.75" customHeight="1" x14ac:dyDescent="0.4"/>
    <row r="419" ht="15.75" customHeight="1" x14ac:dyDescent="0.4"/>
    <row r="420" ht="15.75" customHeight="1" x14ac:dyDescent="0.4"/>
    <row r="421" ht="15.75" customHeight="1" x14ac:dyDescent="0.4"/>
    <row r="422" ht="15.75" customHeight="1" x14ac:dyDescent="0.4"/>
    <row r="423" ht="15.75" customHeight="1" x14ac:dyDescent="0.4"/>
    <row r="424" ht="15.75" customHeight="1" x14ac:dyDescent="0.4"/>
    <row r="425" ht="15.75" customHeight="1" x14ac:dyDescent="0.4"/>
    <row r="426" ht="15.75" customHeight="1" x14ac:dyDescent="0.4"/>
    <row r="427" ht="15.75" customHeight="1" x14ac:dyDescent="0.4"/>
    <row r="428" ht="15.75" customHeight="1" x14ac:dyDescent="0.4"/>
    <row r="429" ht="15.75" customHeight="1" x14ac:dyDescent="0.4"/>
    <row r="430" ht="15.75" customHeight="1" x14ac:dyDescent="0.4"/>
    <row r="431" ht="15.75" customHeight="1" x14ac:dyDescent="0.4"/>
    <row r="432" ht="15.75" customHeight="1" x14ac:dyDescent="0.4"/>
    <row r="433" ht="15.75" customHeight="1" x14ac:dyDescent="0.4"/>
    <row r="434" ht="15.75" customHeight="1" x14ac:dyDescent="0.4"/>
    <row r="435" ht="15.75" customHeight="1" x14ac:dyDescent="0.4"/>
    <row r="436" ht="15.75" customHeight="1" x14ac:dyDescent="0.4"/>
    <row r="437" ht="15.75" customHeight="1" x14ac:dyDescent="0.4"/>
    <row r="438" ht="15.75" customHeight="1" x14ac:dyDescent="0.4"/>
    <row r="439" ht="15.75" customHeight="1" x14ac:dyDescent="0.4"/>
    <row r="440" ht="15.75" customHeight="1" x14ac:dyDescent="0.4"/>
    <row r="441" ht="15.75" customHeight="1" x14ac:dyDescent="0.4"/>
    <row r="442" ht="15.75" customHeight="1" x14ac:dyDescent="0.4"/>
    <row r="443" ht="15.75" customHeight="1" x14ac:dyDescent="0.4"/>
    <row r="444" ht="15.75" customHeight="1" x14ac:dyDescent="0.4"/>
    <row r="445" ht="15.75" customHeight="1" x14ac:dyDescent="0.4"/>
    <row r="446" ht="15.75" customHeight="1" x14ac:dyDescent="0.4"/>
    <row r="447" ht="15.75" customHeight="1" x14ac:dyDescent="0.4"/>
    <row r="448" ht="15.75" customHeight="1" x14ac:dyDescent="0.4"/>
    <row r="449" ht="15.75" customHeight="1" x14ac:dyDescent="0.4"/>
    <row r="450" ht="15.75" customHeight="1" x14ac:dyDescent="0.4"/>
    <row r="451" ht="15.75" customHeight="1" x14ac:dyDescent="0.4"/>
    <row r="452" ht="15.75" customHeight="1" x14ac:dyDescent="0.4"/>
    <row r="453" ht="15.75" customHeight="1" x14ac:dyDescent="0.4"/>
    <row r="454" ht="15.75" customHeight="1" x14ac:dyDescent="0.4"/>
    <row r="455" ht="15.75" customHeight="1" x14ac:dyDescent="0.4"/>
    <row r="456" ht="15.75" customHeight="1" x14ac:dyDescent="0.4"/>
    <row r="457" ht="15.75" customHeight="1" x14ac:dyDescent="0.4"/>
    <row r="458" ht="15.75" customHeight="1" x14ac:dyDescent="0.4"/>
    <row r="459" ht="15.75" customHeight="1" x14ac:dyDescent="0.4"/>
    <row r="460" ht="15.75" customHeight="1" x14ac:dyDescent="0.4"/>
    <row r="461" ht="15.75" customHeight="1" x14ac:dyDescent="0.4"/>
    <row r="462" ht="15.75" customHeight="1" x14ac:dyDescent="0.4"/>
    <row r="463" ht="15.75" customHeight="1" x14ac:dyDescent="0.4"/>
    <row r="464" ht="15.75" customHeight="1" x14ac:dyDescent="0.4"/>
    <row r="465" ht="15.75" customHeight="1" x14ac:dyDescent="0.4"/>
    <row r="466" ht="15.75" customHeight="1" x14ac:dyDescent="0.4"/>
    <row r="467" ht="15.75" customHeight="1" x14ac:dyDescent="0.4"/>
    <row r="468" ht="15.75" customHeight="1" x14ac:dyDescent="0.4"/>
    <row r="469" ht="15.75" customHeight="1" x14ac:dyDescent="0.4"/>
    <row r="470" ht="15.75" customHeight="1" x14ac:dyDescent="0.4"/>
    <row r="471" ht="15.75" customHeight="1" x14ac:dyDescent="0.4"/>
    <row r="472" ht="15.75" customHeight="1" x14ac:dyDescent="0.4"/>
    <row r="473" ht="15.75" customHeight="1" x14ac:dyDescent="0.4"/>
    <row r="474" ht="15.75" customHeight="1" x14ac:dyDescent="0.4"/>
    <row r="475" ht="15.75" customHeight="1" x14ac:dyDescent="0.4"/>
    <row r="476" ht="15.75" customHeight="1" x14ac:dyDescent="0.4"/>
    <row r="477" ht="15.75" customHeight="1" x14ac:dyDescent="0.4"/>
    <row r="478" ht="15.75" customHeight="1" x14ac:dyDescent="0.4"/>
    <row r="479" ht="15.75" customHeight="1" x14ac:dyDescent="0.4"/>
    <row r="480" ht="15.75" customHeight="1" x14ac:dyDescent="0.4"/>
    <row r="481" ht="15.75" customHeight="1" x14ac:dyDescent="0.4"/>
    <row r="482" ht="15.75" customHeight="1" x14ac:dyDescent="0.4"/>
    <row r="483" ht="15.75" customHeight="1" x14ac:dyDescent="0.4"/>
    <row r="484" ht="15.75" customHeight="1" x14ac:dyDescent="0.4"/>
    <row r="485" ht="15.75" customHeight="1" x14ac:dyDescent="0.4"/>
    <row r="486" ht="15.75" customHeight="1" x14ac:dyDescent="0.4"/>
    <row r="487" ht="15.75" customHeight="1" x14ac:dyDescent="0.4"/>
    <row r="488" ht="15.75" customHeight="1" x14ac:dyDescent="0.4"/>
    <row r="489" ht="15.75" customHeight="1" x14ac:dyDescent="0.4"/>
    <row r="490" ht="15.75" customHeight="1" x14ac:dyDescent="0.4"/>
    <row r="491" ht="15.75" customHeight="1" x14ac:dyDescent="0.4"/>
    <row r="492" ht="15.75" customHeight="1" x14ac:dyDescent="0.4"/>
    <row r="493" ht="15.75" customHeight="1" x14ac:dyDescent="0.4"/>
    <row r="494" ht="15.75" customHeight="1" x14ac:dyDescent="0.4"/>
    <row r="495" ht="15.75" customHeight="1" x14ac:dyDescent="0.4"/>
    <row r="496" ht="15.75" customHeight="1" x14ac:dyDescent="0.4"/>
    <row r="497" ht="15.75" customHeight="1" x14ac:dyDescent="0.4"/>
    <row r="498" ht="15.75" customHeight="1" x14ac:dyDescent="0.4"/>
    <row r="499" ht="15.75" customHeight="1" x14ac:dyDescent="0.4"/>
    <row r="500" ht="15.75" customHeight="1" x14ac:dyDescent="0.4"/>
    <row r="501" ht="15.75" customHeight="1" x14ac:dyDescent="0.4"/>
    <row r="502" ht="15.75" customHeight="1" x14ac:dyDescent="0.4"/>
    <row r="503" ht="15.75" customHeight="1" x14ac:dyDescent="0.4"/>
    <row r="504" ht="15.75" customHeight="1" x14ac:dyDescent="0.4"/>
    <row r="505" ht="15.75" customHeight="1" x14ac:dyDescent="0.4"/>
    <row r="506" ht="15.75" customHeight="1" x14ac:dyDescent="0.4"/>
    <row r="507" ht="15.75" customHeight="1" x14ac:dyDescent="0.4"/>
    <row r="508" ht="15.75" customHeight="1" x14ac:dyDescent="0.4"/>
    <row r="509" ht="15.75" customHeight="1" x14ac:dyDescent="0.4"/>
    <row r="510" ht="15.75" customHeight="1" x14ac:dyDescent="0.4"/>
    <row r="511" ht="15.75" customHeight="1" x14ac:dyDescent="0.4"/>
    <row r="512" ht="15.75" customHeight="1" x14ac:dyDescent="0.4"/>
    <row r="513" ht="15.75" customHeight="1" x14ac:dyDescent="0.4"/>
    <row r="514" ht="15.75" customHeight="1" x14ac:dyDescent="0.4"/>
    <row r="515" ht="15.75" customHeight="1" x14ac:dyDescent="0.4"/>
    <row r="516" ht="15.75" customHeight="1" x14ac:dyDescent="0.4"/>
    <row r="517" ht="15.75" customHeight="1" x14ac:dyDescent="0.4"/>
    <row r="518" ht="15.75" customHeight="1" x14ac:dyDescent="0.4"/>
    <row r="519" ht="15.75" customHeight="1" x14ac:dyDescent="0.4"/>
    <row r="520" ht="15.75" customHeight="1" x14ac:dyDescent="0.4"/>
    <row r="521" ht="15.75" customHeight="1" x14ac:dyDescent="0.4"/>
    <row r="522" ht="15.75" customHeight="1" x14ac:dyDescent="0.4"/>
    <row r="523" ht="15.75" customHeight="1" x14ac:dyDescent="0.4"/>
    <row r="524" ht="15.75" customHeight="1" x14ac:dyDescent="0.4"/>
    <row r="525" ht="15.75" customHeight="1" x14ac:dyDescent="0.4"/>
    <row r="526" ht="15.75" customHeight="1" x14ac:dyDescent="0.4"/>
    <row r="527" ht="15.75" customHeight="1" x14ac:dyDescent="0.4"/>
    <row r="528" ht="15.75" customHeight="1" x14ac:dyDescent="0.4"/>
    <row r="529" ht="15.75" customHeight="1" x14ac:dyDescent="0.4"/>
    <row r="530" ht="15.75" customHeight="1" x14ac:dyDescent="0.4"/>
    <row r="531" ht="15.75" customHeight="1" x14ac:dyDescent="0.4"/>
    <row r="532" ht="15.75" customHeight="1" x14ac:dyDescent="0.4"/>
    <row r="533" ht="15.75" customHeight="1" x14ac:dyDescent="0.4"/>
    <row r="534" ht="15.75" customHeight="1" x14ac:dyDescent="0.4"/>
    <row r="535" ht="15.75" customHeight="1" x14ac:dyDescent="0.4"/>
    <row r="536" ht="15.75" customHeight="1" x14ac:dyDescent="0.4"/>
    <row r="537" ht="15.75" customHeight="1" x14ac:dyDescent="0.4"/>
    <row r="538" ht="15.75" customHeight="1" x14ac:dyDescent="0.4"/>
    <row r="539" ht="15.75" customHeight="1" x14ac:dyDescent="0.4"/>
    <row r="540" ht="15.75" customHeight="1" x14ac:dyDescent="0.4"/>
    <row r="541" ht="15.75" customHeight="1" x14ac:dyDescent="0.4"/>
    <row r="542" ht="15.75" customHeight="1" x14ac:dyDescent="0.4"/>
    <row r="543" ht="15.75" customHeight="1" x14ac:dyDescent="0.4"/>
    <row r="544" ht="15.75" customHeight="1" x14ac:dyDescent="0.4"/>
    <row r="545" ht="15.75" customHeight="1" x14ac:dyDescent="0.4"/>
    <row r="546" ht="15.75" customHeight="1" x14ac:dyDescent="0.4"/>
    <row r="547" ht="15.75" customHeight="1" x14ac:dyDescent="0.4"/>
    <row r="548" ht="15.75" customHeight="1" x14ac:dyDescent="0.4"/>
    <row r="549" ht="15.75" customHeight="1" x14ac:dyDescent="0.4"/>
    <row r="550" ht="15.75" customHeight="1" x14ac:dyDescent="0.4"/>
    <row r="551" ht="15.75" customHeight="1" x14ac:dyDescent="0.4"/>
    <row r="552" ht="15.75" customHeight="1" x14ac:dyDescent="0.4"/>
    <row r="553" ht="15.75" customHeight="1" x14ac:dyDescent="0.4"/>
    <row r="554" ht="15.75" customHeight="1" x14ac:dyDescent="0.4"/>
    <row r="555" ht="15.75" customHeight="1" x14ac:dyDescent="0.4"/>
    <row r="556" ht="15.75" customHeight="1" x14ac:dyDescent="0.4"/>
    <row r="557" ht="15.75" customHeight="1" x14ac:dyDescent="0.4"/>
    <row r="558" ht="15.75" customHeight="1" x14ac:dyDescent="0.4"/>
    <row r="559" ht="15.75" customHeight="1" x14ac:dyDescent="0.4"/>
    <row r="560" ht="15.75" customHeight="1" x14ac:dyDescent="0.4"/>
    <row r="561" ht="15.75" customHeight="1" x14ac:dyDescent="0.4"/>
    <row r="562" ht="15.75" customHeight="1" x14ac:dyDescent="0.4"/>
    <row r="563" ht="15.75" customHeight="1" x14ac:dyDescent="0.4"/>
    <row r="564" ht="15.75" customHeight="1" x14ac:dyDescent="0.4"/>
    <row r="565" ht="15.75" customHeight="1" x14ac:dyDescent="0.4"/>
    <row r="566" ht="15.75" customHeight="1" x14ac:dyDescent="0.4"/>
    <row r="567" ht="15.75" customHeight="1" x14ac:dyDescent="0.4"/>
    <row r="568" ht="15.75" customHeight="1" x14ac:dyDescent="0.4"/>
    <row r="569" ht="15.75" customHeight="1" x14ac:dyDescent="0.4"/>
    <row r="570" ht="15.75" customHeight="1" x14ac:dyDescent="0.4"/>
    <row r="571" ht="15.75" customHeight="1" x14ac:dyDescent="0.4"/>
    <row r="572" ht="15.75" customHeight="1" x14ac:dyDescent="0.4"/>
    <row r="573" ht="15.75" customHeight="1" x14ac:dyDescent="0.4"/>
    <row r="574" ht="15.75" customHeight="1" x14ac:dyDescent="0.4"/>
    <row r="575" ht="15.75" customHeight="1" x14ac:dyDescent="0.4"/>
    <row r="576" ht="15.75" customHeight="1" x14ac:dyDescent="0.4"/>
    <row r="577" ht="15.75" customHeight="1" x14ac:dyDescent="0.4"/>
    <row r="578" ht="15.75" customHeight="1" x14ac:dyDescent="0.4"/>
    <row r="579" ht="15.75" customHeight="1" x14ac:dyDescent="0.4"/>
    <row r="580" ht="15.75" customHeight="1" x14ac:dyDescent="0.4"/>
    <row r="581" ht="15.75" customHeight="1" x14ac:dyDescent="0.4"/>
    <row r="582" ht="15.75" customHeight="1" x14ac:dyDescent="0.4"/>
    <row r="583" ht="15.75" customHeight="1" x14ac:dyDescent="0.4"/>
    <row r="584" ht="15.75" customHeight="1" x14ac:dyDescent="0.4"/>
    <row r="585" ht="15.75" customHeight="1" x14ac:dyDescent="0.4"/>
    <row r="586" ht="15.75" customHeight="1" x14ac:dyDescent="0.4"/>
    <row r="587" ht="15.75" customHeight="1" x14ac:dyDescent="0.4"/>
    <row r="588" ht="15.75" customHeight="1" x14ac:dyDescent="0.4"/>
    <row r="589" ht="15.75" customHeight="1" x14ac:dyDescent="0.4"/>
    <row r="590" ht="15.75" customHeight="1" x14ac:dyDescent="0.4"/>
    <row r="591" ht="15.75" customHeight="1" x14ac:dyDescent="0.4"/>
    <row r="592" ht="15.75" customHeight="1" x14ac:dyDescent="0.4"/>
    <row r="593" ht="15.75" customHeight="1" x14ac:dyDescent="0.4"/>
    <row r="594" ht="15.75" customHeight="1" x14ac:dyDescent="0.4"/>
    <row r="595" ht="15.75" customHeight="1" x14ac:dyDescent="0.4"/>
    <row r="596" ht="15.75" customHeight="1" x14ac:dyDescent="0.4"/>
    <row r="597" ht="15.75" customHeight="1" x14ac:dyDescent="0.4"/>
    <row r="598" ht="15.75" customHeight="1" x14ac:dyDescent="0.4"/>
    <row r="599" ht="15.75" customHeight="1" x14ac:dyDescent="0.4"/>
    <row r="600" ht="15.75" customHeight="1" x14ac:dyDescent="0.4"/>
    <row r="601" ht="15.75" customHeight="1" x14ac:dyDescent="0.4"/>
    <row r="602" ht="15.75" customHeight="1" x14ac:dyDescent="0.4"/>
    <row r="603" ht="15.75" customHeight="1" x14ac:dyDescent="0.4"/>
    <row r="604" ht="15.75" customHeight="1" x14ac:dyDescent="0.4"/>
    <row r="605" ht="15.75" customHeight="1" x14ac:dyDescent="0.4"/>
    <row r="606" ht="15.75" customHeight="1" x14ac:dyDescent="0.4"/>
    <row r="607" ht="15.75" customHeight="1" x14ac:dyDescent="0.4"/>
    <row r="608" ht="15.75" customHeight="1" x14ac:dyDescent="0.4"/>
    <row r="609" ht="15.75" customHeight="1" x14ac:dyDescent="0.4"/>
    <row r="610" ht="15.75" customHeight="1" x14ac:dyDescent="0.4"/>
    <row r="611" ht="15.75" customHeight="1" x14ac:dyDescent="0.4"/>
    <row r="612" ht="15.75" customHeight="1" x14ac:dyDescent="0.4"/>
    <row r="613" ht="15.75" customHeight="1" x14ac:dyDescent="0.4"/>
    <row r="614" ht="15.75" customHeight="1" x14ac:dyDescent="0.4"/>
    <row r="615" ht="15.75" customHeight="1" x14ac:dyDescent="0.4"/>
    <row r="616" ht="15.75" customHeight="1" x14ac:dyDescent="0.4"/>
    <row r="617" ht="15.75" customHeight="1" x14ac:dyDescent="0.4"/>
    <row r="618" ht="15.75" customHeight="1" x14ac:dyDescent="0.4"/>
    <row r="619" ht="15.75" customHeight="1" x14ac:dyDescent="0.4"/>
    <row r="620" ht="15.75" customHeight="1" x14ac:dyDescent="0.4"/>
    <row r="621" ht="15.75" customHeight="1" x14ac:dyDescent="0.4"/>
    <row r="622" ht="15.75" customHeight="1" x14ac:dyDescent="0.4"/>
    <row r="623" ht="15.75" customHeight="1" x14ac:dyDescent="0.4"/>
    <row r="624" ht="15.75" customHeight="1" x14ac:dyDescent="0.4"/>
    <row r="625" ht="15.75" customHeight="1" x14ac:dyDescent="0.4"/>
    <row r="626" ht="15.75" customHeight="1" x14ac:dyDescent="0.4"/>
    <row r="627" ht="15.75" customHeight="1" x14ac:dyDescent="0.4"/>
    <row r="628" ht="15.75" customHeight="1" x14ac:dyDescent="0.4"/>
    <row r="629" ht="15.75" customHeight="1" x14ac:dyDescent="0.4"/>
    <row r="630" ht="15.75" customHeight="1" x14ac:dyDescent="0.4"/>
    <row r="631" ht="15.75" customHeight="1" x14ac:dyDescent="0.4"/>
    <row r="632" ht="15.75" customHeight="1" x14ac:dyDescent="0.4"/>
    <row r="633" ht="15.75" customHeight="1" x14ac:dyDescent="0.4"/>
    <row r="634" ht="15.75" customHeight="1" x14ac:dyDescent="0.4"/>
    <row r="635" ht="15.75" customHeight="1" x14ac:dyDescent="0.4"/>
    <row r="636" ht="15.75" customHeight="1" x14ac:dyDescent="0.4"/>
    <row r="637" ht="15.75" customHeight="1" x14ac:dyDescent="0.4"/>
    <row r="638" ht="15.75" customHeight="1" x14ac:dyDescent="0.4"/>
    <row r="639" ht="15.75" customHeight="1" x14ac:dyDescent="0.4"/>
    <row r="640" ht="15.75" customHeight="1" x14ac:dyDescent="0.4"/>
    <row r="641" ht="15.75" customHeight="1" x14ac:dyDescent="0.4"/>
    <row r="642" ht="15.75" customHeight="1" x14ac:dyDescent="0.4"/>
    <row r="643" ht="15.75" customHeight="1" x14ac:dyDescent="0.4"/>
    <row r="644" ht="15.75" customHeight="1" x14ac:dyDescent="0.4"/>
    <row r="645" ht="15.75" customHeight="1" x14ac:dyDescent="0.4"/>
    <row r="646" ht="15.75" customHeight="1" x14ac:dyDescent="0.4"/>
    <row r="647" ht="15.75" customHeight="1" x14ac:dyDescent="0.4"/>
    <row r="648" ht="15.75" customHeight="1" x14ac:dyDescent="0.4"/>
    <row r="649" ht="15.75" customHeight="1" x14ac:dyDescent="0.4"/>
    <row r="650" ht="15.75" customHeight="1" x14ac:dyDescent="0.4"/>
    <row r="651" ht="15.75" customHeight="1" x14ac:dyDescent="0.4"/>
    <row r="652" ht="15.75" customHeight="1" x14ac:dyDescent="0.4"/>
    <row r="653" ht="15.75" customHeight="1" x14ac:dyDescent="0.4"/>
    <row r="654" ht="15.75" customHeight="1" x14ac:dyDescent="0.4"/>
    <row r="655" ht="15.75" customHeight="1" x14ac:dyDescent="0.4"/>
    <row r="656" ht="15.75" customHeight="1" x14ac:dyDescent="0.4"/>
    <row r="657" ht="15.75" customHeight="1" x14ac:dyDescent="0.4"/>
    <row r="658" ht="15.75" customHeight="1" x14ac:dyDescent="0.4"/>
    <row r="659" ht="15.75" customHeight="1" x14ac:dyDescent="0.4"/>
    <row r="660" ht="15.75" customHeight="1" x14ac:dyDescent="0.4"/>
    <row r="661" ht="15.75" customHeight="1" x14ac:dyDescent="0.4"/>
    <row r="662" ht="15.75" customHeight="1" x14ac:dyDescent="0.4"/>
    <row r="663" ht="15.75" customHeight="1" x14ac:dyDescent="0.4"/>
    <row r="664" ht="15.75" customHeight="1" x14ac:dyDescent="0.4"/>
    <row r="665" ht="15.75" customHeight="1" x14ac:dyDescent="0.4"/>
    <row r="666" ht="15.75" customHeight="1" x14ac:dyDescent="0.4"/>
    <row r="667" ht="15.75" customHeight="1" x14ac:dyDescent="0.4"/>
    <row r="668" ht="15.75" customHeight="1" x14ac:dyDescent="0.4"/>
    <row r="669" ht="15.75" customHeight="1" x14ac:dyDescent="0.4"/>
    <row r="670" ht="15.75" customHeight="1" x14ac:dyDescent="0.4"/>
    <row r="671" ht="15.75" customHeight="1" x14ac:dyDescent="0.4"/>
    <row r="672" ht="15.75" customHeight="1" x14ac:dyDescent="0.4"/>
    <row r="673" ht="15.75" customHeight="1" x14ac:dyDescent="0.4"/>
    <row r="674" ht="15.75" customHeight="1" x14ac:dyDescent="0.4"/>
    <row r="675" ht="15.75" customHeight="1" x14ac:dyDescent="0.4"/>
    <row r="676" ht="15.75" customHeight="1" x14ac:dyDescent="0.4"/>
    <row r="677" ht="15.75" customHeight="1" x14ac:dyDescent="0.4"/>
    <row r="678" ht="15.75" customHeight="1" x14ac:dyDescent="0.4"/>
    <row r="679" ht="15.75" customHeight="1" x14ac:dyDescent="0.4"/>
    <row r="680" ht="15.75" customHeight="1" x14ac:dyDescent="0.4"/>
    <row r="681" ht="15.75" customHeight="1" x14ac:dyDescent="0.4"/>
    <row r="682" ht="15.75" customHeight="1" x14ac:dyDescent="0.4"/>
    <row r="683" ht="15.75" customHeight="1" x14ac:dyDescent="0.4"/>
    <row r="684" ht="15.75" customHeight="1" x14ac:dyDescent="0.4"/>
    <row r="685" ht="15.75" customHeight="1" x14ac:dyDescent="0.4"/>
    <row r="686" ht="15.75" customHeight="1" x14ac:dyDescent="0.4"/>
    <row r="687" ht="15.75" customHeight="1" x14ac:dyDescent="0.4"/>
    <row r="688" ht="15.75" customHeight="1" x14ac:dyDescent="0.4"/>
    <row r="689" ht="15.75" customHeight="1" x14ac:dyDescent="0.4"/>
    <row r="690" ht="15.75" customHeight="1" x14ac:dyDescent="0.4"/>
    <row r="691" ht="15.75" customHeight="1" x14ac:dyDescent="0.4"/>
    <row r="692" ht="15.75" customHeight="1" x14ac:dyDescent="0.4"/>
    <row r="693" ht="15.75" customHeight="1" x14ac:dyDescent="0.4"/>
    <row r="694" ht="15.75" customHeight="1" x14ac:dyDescent="0.4"/>
    <row r="695" ht="15.75" customHeight="1" x14ac:dyDescent="0.4"/>
    <row r="696" ht="15.75" customHeight="1" x14ac:dyDescent="0.4"/>
    <row r="697" ht="15.75" customHeight="1" x14ac:dyDescent="0.4"/>
    <row r="698" ht="15.75" customHeight="1" x14ac:dyDescent="0.4"/>
    <row r="699" ht="15.75" customHeight="1" x14ac:dyDescent="0.4"/>
    <row r="700" ht="15.75" customHeight="1" x14ac:dyDescent="0.4"/>
    <row r="701" ht="15.75" customHeight="1" x14ac:dyDescent="0.4"/>
    <row r="702" ht="15.75" customHeight="1" x14ac:dyDescent="0.4"/>
    <row r="703" ht="15.75" customHeight="1" x14ac:dyDescent="0.4"/>
    <row r="704" ht="15.75" customHeight="1" x14ac:dyDescent="0.4"/>
    <row r="705" ht="15.75" customHeight="1" x14ac:dyDescent="0.4"/>
    <row r="706" ht="15.75" customHeight="1" x14ac:dyDescent="0.4"/>
    <row r="707" ht="15.75" customHeight="1" x14ac:dyDescent="0.4"/>
    <row r="708" ht="15.75" customHeight="1" x14ac:dyDescent="0.4"/>
    <row r="709" ht="15.75" customHeight="1" x14ac:dyDescent="0.4"/>
    <row r="710" ht="15.75" customHeight="1" x14ac:dyDescent="0.4"/>
    <row r="711" ht="15.75" customHeight="1" x14ac:dyDescent="0.4"/>
    <row r="712" ht="15.75" customHeight="1" x14ac:dyDescent="0.4"/>
    <row r="713" ht="15.75" customHeight="1" x14ac:dyDescent="0.4"/>
    <row r="714" ht="15.75" customHeight="1" x14ac:dyDescent="0.4"/>
    <row r="715" ht="15.75" customHeight="1" x14ac:dyDescent="0.4"/>
    <row r="716" ht="15.75" customHeight="1" x14ac:dyDescent="0.4"/>
    <row r="717" ht="15.75" customHeight="1" x14ac:dyDescent="0.4"/>
    <row r="718" ht="15.75" customHeight="1" x14ac:dyDescent="0.4"/>
    <row r="719" ht="15.75" customHeight="1" x14ac:dyDescent="0.4"/>
    <row r="720" ht="15.75" customHeight="1" x14ac:dyDescent="0.4"/>
    <row r="721" ht="15.75" customHeight="1" x14ac:dyDescent="0.4"/>
    <row r="722" ht="15.75" customHeight="1" x14ac:dyDescent="0.4"/>
    <row r="723" ht="15.75" customHeight="1" x14ac:dyDescent="0.4"/>
    <row r="724" ht="15.75" customHeight="1" x14ac:dyDescent="0.4"/>
    <row r="725" ht="15.75" customHeight="1" x14ac:dyDescent="0.4"/>
    <row r="726" ht="15.75" customHeight="1" x14ac:dyDescent="0.4"/>
    <row r="727" ht="15.75" customHeight="1" x14ac:dyDescent="0.4"/>
    <row r="728" ht="15.75" customHeight="1" x14ac:dyDescent="0.4"/>
    <row r="729" ht="15.75" customHeight="1" x14ac:dyDescent="0.4"/>
    <row r="730" ht="15.75" customHeight="1" x14ac:dyDescent="0.4"/>
    <row r="731" ht="15.75" customHeight="1" x14ac:dyDescent="0.4"/>
    <row r="732" ht="15.75" customHeight="1" x14ac:dyDescent="0.4"/>
    <row r="733" ht="15.75" customHeight="1" x14ac:dyDescent="0.4"/>
    <row r="734" ht="15.75" customHeight="1" x14ac:dyDescent="0.4"/>
    <row r="735" ht="15.75" customHeight="1" x14ac:dyDescent="0.4"/>
    <row r="736" ht="15.75" customHeight="1" x14ac:dyDescent="0.4"/>
    <row r="737" ht="15.75" customHeight="1" x14ac:dyDescent="0.4"/>
    <row r="738" ht="15.75" customHeight="1" x14ac:dyDescent="0.4"/>
    <row r="739" ht="15.75" customHeight="1" x14ac:dyDescent="0.4"/>
    <row r="740" ht="15.75" customHeight="1" x14ac:dyDescent="0.4"/>
    <row r="741" ht="15.75" customHeight="1" x14ac:dyDescent="0.4"/>
    <row r="742" ht="15.75" customHeight="1" x14ac:dyDescent="0.4"/>
    <row r="743" ht="15.75" customHeight="1" x14ac:dyDescent="0.4"/>
    <row r="744" ht="15.75" customHeight="1" x14ac:dyDescent="0.4"/>
    <row r="745" ht="15.75" customHeight="1" x14ac:dyDescent="0.4"/>
    <row r="746" ht="15.75" customHeight="1" x14ac:dyDescent="0.4"/>
    <row r="747" ht="15.75" customHeight="1" x14ac:dyDescent="0.4"/>
    <row r="748" ht="15.75" customHeight="1" x14ac:dyDescent="0.4"/>
    <row r="749" ht="15.75" customHeight="1" x14ac:dyDescent="0.4"/>
    <row r="750" ht="15.75" customHeight="1" x14ac:dyDescent="0.4"/>
    <row r="751" ht="15.75" customHeight="1" x14ac:dyDescent="0.4"/>
    <row r="752" ht="15.75" customHeight="1" x14ac:dyDescent="0.4"/>
    <row r="753" ht="15.75" customHeight="1" x14ac:dyDescent="0.4"/>
    <row r="754" ht="15.75" customHeight="1" x14ac:dyDescent="0.4"/>
    <row r="755" ht="15.75" customHeight="1" x14ac:dyDescent="0.4"/>
    <row r="756" ht="15.75" customHeight="1" x14ac:dyDescent="0.4"/>
    <row r="757" ht="15.75" customHeight="1" x14ac:dyDescent="0.4"/>
    <row r="758" ht="15.75" customHeight="1" x14ac:dyDescent="0.4"/>
    <row r="759" ht="15.75" customHeight="1" x14ac:dyDescent="0.4"/>
    <row r="760" ht="15.75" customHeight="1" x14ac:dyDescent="0.4"/>
    <row r="761" ht="15.75" customHeight="1" x14ac:dyDescent="0.4"/>
    <row r="762" ht="15.75" customHeight="1" x14ac:dyDescent="0.4"/>
    <row r="763" ht="15.75" customHeight="1" x14ac:dyDescent="0.4"/>
    <row r="764" ht="15.75" customHeight="1" x14ac:dyDescent="0.4"/>
    <row r="765" ht="15.75" customHeight="1" x14ac:dyDescent="0.4"/>
    <row r="766" ht="15.75" customHeight="1" x14ac:dyDescent="0.4"/>
    <row r="767" ht="15.75" customHeight="1" x14ac:dyDescent="0.4"/>
    <row r="768" ht="15.75" customHeight="1" x14ac:dyDescent="0.4"/>
    <row r="769" ht="15.75" customHeight="1" x14ac:dyDescent="0.4"/>
    <row r="770" ht="15.75" customHeight="1" x14ac:dyDescent="0.4"/>
    <row r="771" ht="15.75" customHeight="1" x14ac:dyDescent="0.4"/>
    <row r="772" ht="15.75" customHeight="1" x14ac:dyDescent="0.4"/>
    <row r="773" ht="15.75" customHeight="1" x14ac:dyDescent="0.4"/>
    <row r="774" ht="15.75" customHeight="1" x14ac:dyDescent="0.4"/>
    <row r="775" ht="15.75" customHeight="1" x14ac:dyDescent="0.4"/>
    <row r="776" ht="15.75" customHeight="1" x14ac:dyDescent="0.4"/>
    <row r="777" ht="15.75" customHeight="1" x14ac:dyDescent="0.4"/>
    <row r="778" ht="15.75" customHeight="1" x14ac:dyDescent="0.4"/>
    <row r="779" ht="15.75" customHeight="1" x14ac:dyDescent="0.4"/>
    <row r="780" ht="15.75" customHeight="1" x14ac:dyDescent="0.4"/>
    <row r="781" ht="15.75" customHeight="1" x14ac:dyDescent="0.4"/>
    <row r="782" ht="15.75" customHeight="1" x14ac:dyDescent="0.4"/>
    <row r="783" ht="15.75" customHeight="1" x14ac:dyDescent="0.4"/>
    <row r="784" ht="15.75" customHeight="1" x14ac:dyDescent="0.4"/>
    <row r="785" ht="15.75" customHeight="1" x14ac:dyDescent="0.4"/>
    <row r="786" ht="15.75" customHeight="1" x14ac:dyDescent="0.4"/>
    <row r="787" ht="15.75" customHeight="1" x14ac:dyDescent="0.4"/>
    <row r="788" ht="15.75" customHeight="1" x14ac:dyDescent="0.4"/>
    <row r="789" ht="15.75" customHeight="1" x14ac:dyDescent="0.4"/>
    <row r="790" ht="15.75" customHeight="1" x14ac:dyDescent="0.4"/>
    <row r="791" ht="15.75" customHeight="1" x14ac:dyDescent="0.4"/>
    <row r="792" ht="15.75" customHeight="1" x14ac:dyDescent="0.4"/>
    <row r="793" ht="15.75" customHeight="1" x14ac:dyDescent="0.4"/>
    <row r="794" ht="15.75" customHeight="1" x14ac:dyDescent="0.4"/>
    <row r="795" ht="15.75" customHeight="1" x14ac:dyDescent="0.4"/>
    <row r="796" ht="15.75" customHeight="1" x14ac:dyDescent="0.4"/>
    <row r="797" ht="15.75" customHeight="1" x14ac:dyDescent="0.4"/>
    <row r="798" ht="15.75" customHeight="1" x14ac:dyDescent="0.4"/>
    <row r="799" ht="15.75" customHeight="1" x14ac:dyDescent="0.4"/>
    <row r="800" ht="15.75" customHeight="1" x14ac:dyDescent="0.4"/>
    <row r="801" ht="15.75" customHeight="1" x14ac:dyDescent="0.4"/>
    <row r="802" ht="15.75" customHeight="1" x14ac:dyDescent="0.4"/>
    <row r="803" ht="15.75" customHeight="1" x14ac:dyDescent="0.4"/>
    <row r="804" ht="15.75" customHeight="1" x14ac:dyDescent="0.4"/>
    <row r="805" ht="15.75" customHeight="1" x14ac:dyDescent="0.4"/>
    <row r="806" ht="15.75" customHeight="1" x14ac:dyDescent="0.4"/>
    <row r="807" ht="15.75" customHeight="1" x14ac:dyDescent="0.4"/>
    <row r="808" ht="15.75" customHeight="1" x14ac:dyDescent="0.4"/>
    <row r="809" ht="15.75" customHeight="1" x14ac:dyDescent="0.4"/>
    <row r="810" ht="15.75" customHeight="1" x14ac:dyDescent="0.4"/>
    <row r="811" ht="15.75" customHeight="1" x14ac:dyDescent="0.4"/>
    <row r="812" ht="15.75" customHeight="1" x14ac:dyDescent="0.4"/>
    <row r="813" ht="15.75" customHeight="1" x14ac:dyDescent="0.4"/>
    <row r="814" ht="15.75" customHeight="1" x14ac:dyDescent="0.4"/>
    <row r="815" ht="15.75" customHeight="1" x14ac:dyDescent="0.4"/>
    <row r="816" ht="15.75" customHeight="1" x14ac:dyDescent="0.4"/>
    <row r="817" ht="15.75" customHeight="1" x14ac:dyDescent="0.4"/>
    <row r="818" ht="15.75" customHeight="1" x14ac:dyDescent="0.4"/>
    <row r="819" ht="15.75" customHeight="1" x14ac:dyDescent="0.4"/>
    <row r="820" ht="15.75" customHeight="1" x14ac:dyDescent="0.4"/>
    <row r="821" ht="15.75" customHeight="1" x14ac:dyDescent="0.4"/>
    <row r="822" ht="15.75" customHeight="1" x14ac:dyDescent="0.4"/>
    <row r="823" ht="15.75" customHeight="1" x14ac:dyDescent="0.4"/>
    <row r="824" ht="15.75" customHeight="1" x14ac:dyDescent="0.4"/>
    <row r="825" ht="15.75" customHeight="1" x14ac:dyDescent="0.4"/>
    <row r="826" ht="15.75" customHeight="1" x14ac:dyDescent="0.4"/>
    <row r="827" ht="15.75" customHeight="1" x14ac:dyDescent="0.4"/>
    <row r="828" ht="15.75" customHeight="1" x14ac:dyDescent="0.4"/>
    <row r="829" ht="15.75" customHeight="1" x14ac:dyDescent="0.4"/>
    <row r="830" ht="15.75" customHeight="1" x14ac:dyDescent="0.4"/>
    <row r="831" ht="15.75" customHeight="1" x14ac:dyDescent="0.4"/>
    <row r="832" ht="15.75" customHeight="1" x14ac:dyDescent="0.4"/>
    <row r="833" ht="15.75" customHeight="1" x14ac:dyDescent="0.4"/>
    <row r="834" ht="15.75" customHeight="1" x14ac:dyDescent="0.4"/>
    <row r="835" ht="15.75" customHeight="1" x14ac:dyDescent="0.4"/>
    <row r="836" ht="15.75" customHeight="1" x14ac:dyDescent="0.4"/>
    <row r="837" ht="15.75" customHeight="1" x14ac:dyDescent="0.4"/>
    <row r="838" ht="15.75" customHeight="1" x14ac:dyDescent="0.4"/>
    <row r="839" ht="15.75" customHeight="1" x14ac:dyDescent="0.4"/>
    <row r="840" ht="15.75" customHeight="1" x14ac:dyDescent="0.4"/>
    <row r="841" ht="15.75" customHeight="1" x14ac:dyDescent="0.4"/>
    <row r="842" ht="15.75" customHeight="1" x14ac:dyDescent="0.4"/>
    <row r="843" ht="15.75" customHeight="1" x14ac:dyDescent="0.4"/>
    <row r="844" ht="15.75" customHeight="1" x14ac:dyDescent="0.4"/>
    <row r="845" ht="15.75" customHeight="1" x14ac:dyDescent="0.4"/>
    <row r="846" ht="15.75" customHeight="1" x14ac:dyDescent="0.4"/>
    <row r="847" ht="15.75" customHeight="1" x14ac:dyDescent="0.4"/>
    <row r="848" ht="15.75" customHeight="1" x14ac:dyDescent="0.4"/>
    <row r="849" ht="15.75" customHeight="1" x14ac:dyDescent="0.4"/>
    <row r="850" ht="15.75" customHeight="1" x14ac:dyDescent="0.4"/>
    <row r="851" ht="15.75" customHeight="1" x14ac:dyDescent="0.4"/>
    <row r="852" ht="15.75" customHeight="1" x14ac:dyDescent="0.4"/>
    <row r="853" ht="15.75" customHeight="1" x14ac:dyDescent="0.4"/>
    <row r="854" ht="15.75" customHeight="1" x14ac:dyDescent="0.4"/>
    <row r="855" ht="15.75" customHeight="1" x14ac:dyDescent="0.4"/>
    <row r="856" ht="15.75" customHeight="1" x14ac:dyDescent="0.4"/>
    <row r="857" ht="15.75" customHeight="1" x14ac:dyDescent="0.4"/>
    <row r="858" ht="15.75" customHeight="1" x14ac:dyDescent="0.4"/>
    <row r="859" ht="15.75" customHeight="1" x14ac:dyDescent="0.4"/>
    <row r="860" ht="15.75" customHeight="1" x14ac:dyDescent="0.4"/>
    <row r="861" ht="15.75" customHeight="1" x14ac:dyDescent="0.4"/>
    <row r="862" ht="15.75" customHeight="1" x14ac:dyDescent="0.4"/>
    <row r="863" ht="15.75" customHeight="1" x14ac:dyDescent="0.4"/>
    <row r="864" ht="15.75" customHeight="1" x14ac:dyDescent="0.4"/>
    <row r="865" ht="15.75" customHeight="1" x14ac:dyDescent="0.4"/>
    <row r="866" ht="15.75" customHeight="1" x14ac:dyDescent="0.4"/>
    <row r="867" ht="15.75" customHeight="1" x14ac:dyDescent="0.4"/>
    <row r="868" ht="15.75" customHeight="1" x14ac:dyDescent="0.4"/>
    <row r="869" ht="15.75" customHeight="1" x14ac:dyDescent="0.4"/>
    <row r="870" ht="15.75" customHeight="1" x14ac:dyDescent="0.4"/>
    <row r="871" ht="15.75" customHeight="1" x14ac:dyDescent="0.4"/>
    <row r="872" ht="15.75" customHeight="1" x14ac:dyDescent="0.4"/>
    <row r="873" ht="15.75" customHeight="1" x14ac:dyDescent="0.4"/>
    <row r="874" ht="15.75" customHeight="1" x14ac:dyDescent="0.4"/>
    <row r="875" ht="15.75" customHeight="1" x14ac:dyDescent="0.4"/>
    <row r="876" ht="15.75" customHeight="1" x14ac:dyDescent="0.4"/>
    <row r="877" ht="15.75" customHeight="1" x14ac:dyDescent="0.4"/>
    <row r="878" ht="15.75" customHeight="1" x14ac:dyDescent="0.4"/>
    <row r="879" ht="15.75" customHeight="1" x14ac:dyDescent="0.4"/>
    <row r="880" ht="15.75" customHeight="1" x14ac:dyDescent="0.4"/>
    <row r="881" ht="15.75" customHeight="1" x14ac:dyDescent="0.4"/>
    <row r="882" ht="15.75" customHeight="1" x14ac:dyDescent="0.4"/>
    <row r="883" ht="15.75" customHeight="1" x14ac:dyDescent="0.4"/>
    <row r="884" ht="15.75" customHeight="1" x14ac:dyDescent="0.4"/>
    <row r="885" ht="15.75" customHeight="1" x14ac:dyDescent="0.4"/>
    <row r="886" ht="15.75" customHeight="1" x14ac:dyDescent="0.4"/>
    <row r="887" ht="15.75" customHeight="1" x14ac:dyDescent="0.4"/>
    <row r="888" ht="15.75" customHeight="1" x14ac:dyDescent="0.4"/>
    <row r="889" ht="15.75" customHeight="1" x14ac:dyDescent="0.4"/>
    <row r="890" ht="15.75" customHeight="1" x14ac:dyDescent="0.4"/>
    <row r="891" ht="15.75" customHeight="1" x14ac:dyDescent="0.4"/>
    <row r="892" ht="15.75" customHeight="1" x14ac:dyDescent="0.4"/>
    <row r="893" ht="15.75" customHeight="1" x14ac:dyDescent="0.4"/>
    <row r="894" ht="15.75" customHeight="1" x14ac:dyDescent="0.4"/>
    <row r="895" ht="15.75" customHeight="1" x14ac:dyDescent="0.4"/>
    <row r="896" ht="15.75" customHeight="1" x14ac:dyDescent="0.4"/>
    <row r="897" ht="15.75" customHeight="1" x14ac:dyDescent="0.4"/>
    <row r="898" ht="15.75" customHeight="1" x14ac:dyDescent="0.4"/>
    <row r="899" ht="15.75" customHeight="1" x14ac:dyDescent="0.4"/>
    <row r="900" ht="15.75" customHeight="1" x14ac:dyDescent="0.4"/>
    <row r="901" ht="15.75" customHeight="1" x14ac:dyDescent="0.4"/>
    <row r="902" ht="15.75" customHeight="1" x14ac:dyDescent="0.4"/>
    <row r="903" ht="15.75" customHeight="1" x14ac:dyDescent="0.4"/>
    <row r="904" ht="15.75" customHeight="1" x14ac:dyDescent="0.4"/>
    <row r="905" ht="15.75" customHeight="1" x14ac:dyDescent="0.4"/>
    <row r="906" ht="15.75" customHeight="1" x14ac:dyDescent="0.4"/>
    <row r="907" ht="15.75" customHeight="1" x14ac:dyDescent="0.4"/>
    <row r="908" ht="15.75" customHeight="1" x14ac:dyDescent="0.4"/>
    <row r="909" ht="15.75" customHeight="1" x14ac:dyDescent="0.4"/>
    <row r="910" ht="15.75" customHeight="1" x14ac:dyDescent="0.4"/>
    <row r="911" ht="15.75" customHeight="1" x14ac:dyDescent="0.4"/>
    <row r="912" ht="15.75" customHeight="1" x14ac:dyDescent="0.4"/>
    <row r="913" ht="15.75" customHeight="1" x14ac:dyDescent="0.4"/>
    <row r="914" ht="15.75" customHeight="1" x14ac:dyDescent="0.4"/>
    <row r="915" ht="15.75" customHeight="1" x14ac:dyDescent="0.4"/>
    <row r="916" ht="15.75" customHeight="1" x14ac:dyDescent="0.4"/>
    <row r="917" ht="15.75" customHeight="1" x14ac:dyDescent="0.4"/>
    <row r="918" ht="15.75" customHeight="1" x14ac:dyDescent="0.4"/>
    <row r="919" ht="15.75" customHeight="1" x14ac:dyDescent="0.4"/>
    <row r="920" ht="15.75" customHeight="1" x14ac:dyDescent="0.4"/>
    <row r="921" ht="15.75" customHeight="1" x14ac:dyDescent="0.4"/>
    <row r="922" ht="15.75" customHeight="1" x14ac:dyDescent="0.4"/>
    <row r="923" ht="15.75" customHeight="1" x14ac:dyDescent="0.4"/>
    <row r="924" ht="15.75" customHeight="1" x14ac:dyDescent="0.4"/>
    <row r="925" ht="15.75" customHeight="1" x14ac:dyDescent="0.4"/>
    <row r="926" ht="15.75" customHeight="1" x14ac:dyDescent="0.4"/>
    <row r="927" ht="15.75" customHeight="1" x14ac:dyDescent="0.4"/>
    <row r="928" ht="15.75" customHeight="1" x14ac:dyDescent="0.4"/>
    <row r="929" ht="15.75" customHeight="1" x14ac:dyDescent="0.4"/>
    <row r="930" ht="15.75" customHeight="1" x14ac:dyDescent="0.4"/>
    <row r="931" ht="15.75" customHeight="1" x14ac:dyDescent="0.4"/>
    <row r="932" ht="15.75" customHeight="1" x14ac:dyDescent="0.4"/>
    <row r="933" ht="15.75" customHeight="1" x14ac:dyDescent="0.4"/>
    <row r="934" ht="15.75" customHeight="1" x14ac:dyDescent="0.4"/>
    <row r="935" ht="15.75" customHeight="1" x14ac:dyDescent="0.4"/>
    <row r="936" ht="15.75" customHeight="1" x14ac:dyDescent="0.4"/>
    <row r="937" ht="15.75" customHeight="1" x14ac:dyDescent="0.4"/>
    <row r="938" ht="15.75" customHeight="1" x14ac:dyDescent="0.4"/>
    <row r="939" ht="15.75" customHeight="1" x14ac:dyDescent="0.4"/>
    <row r="940" ht="15.75" customHeight="1" x14ac:dyDescent="0.4"/>
    <row r="941" ht="15.75" customHeight="1" x14ac:dyDescent="0.4"/>
    <row r="942" ht="15.75" customHeight="1" x14ac:dyDescent="0.4"/>
    <row r="943" ht="15.75" customHeight="1" x14ac:dyDescent="0.4"/>
    <row r="944" ht="15.75" customHeight="1" x14ac:dyDescent="0.4"/>
    <row r="945" ht="15.75" customHeight="1" x14ac:dyDescent="0.4"/>
    <row r="946" ht="15.75" customHeight="1" x14ac:dyDescent="0.4"/>
    <row r="947" ht="15.75" customHeight="1" x14ac:dyDescent="0.4"/>
    <row r="948" ht="15.75" customHeight="1" x14ac:dyDescent="0.4"/>
    <row r="949" ht="15.75" customHeight="1" x14ac:dyDescent="0.4"/>
    <row r="950" ht="15.75" customHeight="1" x14ac:dyDescent="0.4"/>
    <row r="951" ht="15.75" customHeight="1" x14ac:dyDescent="0.4"/>
    <row r="952" ht="15.75" customHeight="1" x14ac:dyDescent="0.4"/>
    <row r="953" ht="15.75" customHeight="1" x14ac:dyDescent="0.4"/>
    <row r="954" ht="15.75" customHeight="1" x14ac:dyDescent="0.4"/>
    <row r="955" ht="15.75" customHeight="1" x14ac:dyDescent="0.4"/>
    <row r="956" ht="15.75" customHeight="1" x14ac:dyDescent="0.4"/>
    <row r="957" ht="15.75" customHeight="1" x14ac:dyDescent="0.4"/>
    <row r="958" ht="15.75" customHeight="1" x14ac:dyDescent="0.4"/>
    <row r="959" ht="15.75" customHeight="1" x14ac:dyDescent="0.4"/>
    <row r="960" ht="15.75" customHeight="1" x14ac:dyDescent="0.4"/>
    <row r="961" ht="15.75" customHeight="1" x14ac:dyDescent="0.4"/>
    <row r="962" ht="15.75" customHeight="1" x14ac:dyDescent="0.4"/>
    <row r="963" ht="15.75" customHeight="1" x14ac:dyDescent="0.4"/>
    <row r="964" ht="15.75" customHeight="1" x14ac:dyDescent="0.4"/>
    <row r="965" ht="15.75" customHeight="1" x14ac:dyDescent="0.4"/>
    <row r="966" ht="15.75" customHeight="1" x14ac:dyDescent="0.4"/>
    <row r="967" ht="15.75" customHeight="1" x14ac:dyDescent="0.4"/>
    <row r="968" ht="15.75" customHeight="1" x14ac:dyDescent="0.4"/>
    <row r="969" ht="15.75" customHeight="1" x14ac:dyDescent="0.4"/>
    <row r="970" ht="15.75" customHeight="1" x14ac:dyDescent="0.4"/>
    <row r="971" ht="15.75" customHeight="1" x14ac:dyDescent="0.4"/>
    <row r="972" ht="15.75" customHeight="1" x14ac:dyDescent="0.4"/>
    <row r="973" ht="15.75" customHeight="1" x14ac:dyDescent="0.4"/>
    <row r="974" ht="15.75" customHeight="1" x14ac:dyDescent="0.4"/>
    <row r="975" ht="15.75" customHeight="1" x14ac:dyDescent="0.4"/>
    <row r="976" ht="15.75" customHeight="1" x14ac:dyDescent="0.4"/>
    <row r="977" ht="15.75" customHeight="1" x14ac:dyDescent="0.4"/>
    <row r="978" ht="15.75" customHeight="1" x14ac:dyDescent="0.4"/>
    <row r="979" ht="15.75" customHeight="1" x14ac:dyDescent="0.4"/>
    <row r="980" ht="15.75" customHeight="1" x14ac:dyDescent="0.4"/>
    <row r="981" ht="15.75" customHeight="1" x14ac:dyDescent="0.4"/>
    <row r="982" ht="15.75" customHeight="1" x14ac:dyDescent="0.4"/>
    <row r="983" ht="15.75" customHeight="1" x14ac:dyDescent="0.4"/>
    <row r="984" ht="15.75" customHeight="1" x14ac:dyDescent="0.4"/>
    <row r="985" ht="15.75" customHeight="1" x14ac:dyDescent="0.4"/>
    <row r="986" ht="15.75" customHeight="1" x14ac:dyDescent="0.4"/>
    <row r="987" ht="15.75" customHeight="1" x14ac:dyDescent="0.4"/>
    <row r="988" ht="15.75" customHeight="1" x14ac:dyDescent="0.4"/>
    <row r="989" ht="15.75" customHeight="1" x14ac:dyDescent="0.4"/>
    <row r="990" ht="15.75" customHeight="1" x14ac:dyDescent="0.4"/>
    <row r="991" ht="15.75" customHeight="1" x14ac:dyDescent="0.4"/>
    <row r="992" ht="15.75" customHeight="1" x14ac:dyDescent="0.4"/>
    <row r="993" ht="15.75" customHeight="1" x14ac:dyDescent="0.4"/>
    <row r="994" ht="15.75" customHeight="1" x14ac:dyDescent="0.4"/>
    <row r="995" ht="15.75" customHeight="1" x14ac:dyDescent="0.4"/>
    <row r="996" ht="15.75" customHeight="1" x14ac:dyDescent="0.4"/>
    <row r="997" ht="15.75" customHeight="1" x14ac:dyDescent="0.4"/>
    <row r="998" ht="15.75" customHeight="1" x14ac:dyDescent="0.4"/>
    <row r="999" ht="15.75" customHeight="1" x14ac:dyDescent="0.4"/>
    <row r="1000" ht="15.75" customHeight="1" x14ac:dyDescent="0.4"/>
  </sheetData>
  <mergeCells count="25">
    <mergeCell ref="B16:C16"/>
    <mergeCell ref="B17:C17"/>
    <mergeCell ref="B18:C18"/>
    <mergeCell ref="B19:C19"/>
    <mergeCell ref="A20:C20"/>
    <mergeCell ref="A22:B23"/>
    <mergeCell ref="C22:E23"/>
    <mergeCell ref="B10:C10"/>
    <mergeCell ref="B11:C11"/>
    <mergeCell ref="B12:C12"/>
    <mergeCell ref="B13:C13"/>
    <mergeCell ref="B14:C14"/>
    <mergeCell ref="B15:C15"/>
    <mergeCell ref="B4:C4"/>
    <mergeCell ref="B5:C5"/>
    <mergeCell ref="B6:C6"/>
    <mergeCell ref="B7:C7"/>
    <mergeCell ref="B8:C8"/>
    <mergeCell ref="B9:C9"/>
    <mergeCell ref="A1:B1"/>
    <mergeCell ref="C1:F1"/>
    <mergeCell ref="G1:H1"/>
    <mergeCell ref="A2:B2"/>
    <mergeCell ref="G2:H2"/>
    <mergeCell ref="E3:H3"/>
  </mergeCells>
  <pageMargins left="0.7" right="0.7" top="0.75" bottom="0.75" header="0" footer="0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12 เดือน.xlsx]000'!#REF!</xm:f>
          </x14:formula1>
          <xm:sqref>G2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0"/>
  <sheetViews>
    <sheetView zoomScale="55" zoomScaleNormal="55" workbookViewId="0">
      <pane xSplit="4" ySplit="6" topLeftCell="Q7" activePane="bottomRight" state="frozen"/>
      <selection activeCell="F18" sqref="F18"/>
      <selection pane="topRight" activeCell="F18" sqref="F18"/>
      <selection pane="bottomLeft" activeCell="F18" sqref="F18"/>
      <selection pane="bottomRight" activeCell="F18" sqref="F18"/>
    </sheetView>
  </sheetViews>
  <sheetFormatPr defaultColWidth="12.625" defaultRowHeight="15" customHeight="1" x14ac:dyDescent="0.4"/>
  <cols>
    <col min="1" max="1" width="9" style="6" customWidth="1"/>
    <col min="2" max="2" width="30" style="6" customWidth="1"/>
    <col min="3" max="3" width="13.625" style="6" customWidth="1"/>
    <col min="4" max="4" width="31.875" style="6" customWidth="1"/>
    <col min="5" max="26" width="9" style="6" customWidth="1"/>
    <col min="27" max="38" width="12.625" style="6" customWidth="1"/>
    <col min="39" max="16384" width="12.625" style="6"/>
  </cols>
  <sheetData>
    <row r="1" spans="1:38" ht="24" customHeight="1" x14ac:dyDescent="0.4">
      <c r="A1" s="68"/>
      <c r="B1" s="69" t="s">
        <v>74</v>
      </c>
      <c r="C1" s="70" t="s">
        <v>1</v>
      </c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4" t="s">
        <v>2</v>
      </c>
      <c r="Q1" s="2"/>
      <c r="R1" s="5"/>
      <c r="S1" s="7"/>
      <c r="T1" s="7"/>
      <c r="U1" s="7"/>
      <c r="V1" s="7"/>
      <c r="W1" s="7"/>
      <c r="X1" s="7"/>
      <c r="Y1" s="7"/>
      <c r="Z1" s="7"/>
    </row>
    <row r="2" spans="1:38" ht="24" customHeight="1" x14ac:dyDescent="0.4">
      <c r="A2" s="71"/>
      <c r="B2" s="72" t="s">
        <v>3</v>
      </c>
      <c r="C2" s="73" t="s">
        <v>4</v>
      </c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5" t="s">
        <v>5</v>
      </c>
      <c r="Q2" s="9"/>
      <c r="R2" s="59"/>
      <c r="S2" s="7"/>
      <c r="T2" s="7"/>
      <c r="U2" s="7"/>
      <c r="V2" s="7"/>
      <c r="W2" s="7"/>
      <c r="X2" s="7"/>
      <c r="Y2" s="7"/>
      <c r="Z2" s="7"/>
    </row>
    <row r="3" spans="1:38" ht="24" customHeight="1" x14ac:dyDescent="0.4">
      <c r="A3" s="7"/>
      <c r="B3" s="76"/>
      <c r="C3" s="17" t="s">
        <v>6</v>
      </c>
      <c r="D3" s="17" t="s">
        <v>7</v>
      </c>
      <c r="E3" s="17" t="s">
        <v>8</v>
      </c>
      <c r="F3" s="17" t="s">
        <v>9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38" ht="24" customHeight="1" x14ac:dyDescent="0.4">
      <c r="A4" s="7"/>
      <c r="B4" s="77" t="s">
        <v>75</v>
      </c>
      <c r="C4" s="77" t="s">
        <v>76</v>
      </c>
      <c r="D4" s="77" t="s">
        <v>77</v>
      </c>
      <c r="E4" s="78" t="s">
        <v>78</v>
      </c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</row>
    <row r="5" spans="1:38" ht="24" customHeight="1" x14ac:dyDescent="0.4">
      <c r="A5" s="7"/>
      <c r="B5" s="79"/>
      <c r="C5" s="79"/>
      <c r="D5" s="79"/>
      <c r="E5" s="78" t="s">
        <v>79</v>
      </c>
      <c r="F5" s="20"/>
      <c r="G5" s="78" t="s">
        <v>80</v>
      </c>
      <c r="H5" s="20"/>
      <c r="I5" s="78" t="s">
        <v>81</v>
      </c>
      <c r="J5" s="20"/>
      <c r="K5" s="78" t="s">
        <v>82</v>
      </c>
      <c r="L5" s="20"/>
      <c r="M5" s="78" t="s">
        <v>83</v>
      </c>
      <c r="N5" s="20"/>
      <c r="O5" s="78" t="s">
        <v>84</v>
      </c>
      <c r="P5" s="20"/>
      <c r="Q5" s="78" t="s">
        <v>85</v>
      </c>
      <c r="R5" s="20"/>
      <c r="S5" s="78" t="s">
        <v>86</v>
      </c>
      <c r="T5" s="20"/>
      <c r="U5" s="78" t="s">
        <v>87</v>
      </c>
      <c r="V5" s="20"/>
      <c r="W5" s="78" t="s">
        <v>88</v>
      </c>
      <c r="X5" s="20"/>
      <c r="Y5" s="78" t="s">
        <v>89</v>
      </c>
      <c r="Z5" s="20"/>
      <c r="AA5" s="78" t="s">
        <v>90</v>
      </c>
      <c r="AB5" s="20"/>
      <c r="AC5" s="78" t="s">
        <v>91</v>
      </c>
      <c r="AD5" s="20"/>
      <c r="AE5" s="78" t="s">
        <v>92</v>
      </c>
      <c r="AF5" s="20"/>
      <c r="AG5" s="78" t="s">
        <v>93</v>
      </c>
      <c r="AH5" s="20"/>
      <c r="AI5" s="78" t="s">
        <v>94</v>
      </c>
      <c r="AJ5" s="20"/>
      <c r="AK5" s="78" t="s">
        <v>95</v>
      </c>
      <c r="AL5" s="20"/>
    </row>
    <row r="6" spans="1:38" ht="24" customHeight="1" x14ac:dyDescent="0.4">
      <c r="A6" s="7"/>
      <c r="B6" s="80"/>
      <c r="C6" s="80"/>
      <c r="D6" s="80"/>
      <c r="E6" s="81" t="s">
        <v>96</v>
      </c>
      <c r="F6" s="82" t="s">
        <v>58</v>
      </c>
      <c r="G6" s="81" t="s">
        <v>96</v>
      </c>
      <c r="H6" s="82" t="s">
        <v>58</v>
      </c>
      <c r="I6" s="81" t="s">
        <v>96</v>
      </c>
      <c r="J6" s="82" t="s">
        <v>58</v>
      </c>
      <c r="K6" s="81" t="s">
        <v>96</v>
      </c>
      <c r="L6" s="82" t="s">
        <v>58</v>
      </c>
      <c r="M6" s="81" t="s">
        <v>96</v>
      </c>
      <c r="N6" s="82" t="s">
        <v>58</v>
      </c>
      <c r="O6" s="81" t="s">
        <v>96</v>
      </c>
      <c r="P6" s="82" t="s">
        <v>58</v>
      </c>
      <c r="Q6" s="81" t="s">
        <v>96</v>
      </c>
      <c r="R6" s="82" t="s">
        <v>58</v>
      </c>
      <c r="S6" s="81" t="s">
        <v>96</v>
      </c>
      <c r="T6" s="82" t="s">
        <v>58</v>
      </c>
      <c r="U6" s="81" t="s">
        <v>96</v>
      </c>
      <c r="V6" s="82" t="s">
        <v>58</v>
      </c>
      <c r="W6" s="81" t="s">
        <v>96</v>
      </c>
      <c r="X6" s="82" t="s">
        <v>58</v>
      </c>
      <c r="Y6" s="81" t="s">
        <v>96</v>
      </c>
      <c r="Z6" s="82" t="s">
        <v>58</v>
      </c>
      <c r="AA6" s="81" t="s">
        <v>96</v>
      </c>
      <c r="AB6" s="82" t="s">
        <v>58</v>
      </c>
      <c r="AC6" s="81" t="s">
        <v>96</v>
      </c>
      <c r="AD6" s="82" t="s">
        <v>58</v>
      </c>
      <c r="AE6" s="81" t="s">
        <v>96</v>
      </c>
      <c r="AF6" s="82" t="s">
        <v>58</v>
      </c>
      <c r="AG6" s="81" t="s">
        <v>96</v>
      </c>
      <c r="AH6" s="82" t="s">
        <v>58</v>
      </c>
      <c r="AI6" s="81" t="s">
        <v>96</v>
      </c>
      <c r="AJ6" s="82" t="s">
        <v>58</v>
      </c>
      <c r="AK6" s="81" t="s">
        <v>96</v>
      </c>
      <c r="AL6" s="82" t="s">
        <v>58</v>
      </c>
    </row>
    <row r="7" spans="1:38" ht="24" customHeight="1" x14ac:dyDescent="0.55000000000000004">
      <c r="A7" s="7"/>
      <c r="B7" s="83" t="s">
        <v>97</v>
      </c>
      <c r="C7" s="19"/>
      <c r="D7" s="20"/>
      <c r="E7" s="84"/>
      <c r="F7" s="85"/>
      <c r="G7" s="86"/>
      <c r="H7" s="87"/>
      <c r="I7" s="86"/>
      <c r="J7" s="87"/>
      <c r="K7" s="86"/>
      <c r="L7" s="87"/>
      <c r="M7" s="86"/>
      <c r="N7" s="87"/>
      <c r="O7" s="86"/>
      <c r="P7" s="87"/>
      <c r="Q7" s="86"/>
      <c r="R7" s="87"/>
      <c r="S7" s="86"/>
      <c r="T7" s="87"/>
      <c r="U7" s="86"/>
      <c r="V7" s="87"/>
      <c r="W7" s="86"/>
      <c r="X7" s="87"/>
      <c r="Y7" s="86"/>
      <c r="Z7" s="85"/>
      <c r="AA7" s="86"/>
      <c r="AB7" s="87"/>
      <c r="AC7" s="86"/>
      <c r="AD7" s="87"/>
      <c r="AE7" s="86"/>
      <c r="AF7" s="87"/>
      <c r="AG7" s="86"/>
      <c r="AH7" s="87"/>
      <c r="AI7" s="84"/>
      <c r="AJ7" s="85"/>
      <c r="AK7" s="86"/>
      <c r="AL7" s="87"/>
    </row>
    <row r="8" spans="1:38" ht="24" customHeight="1" x14ac:dyDescent="0.4">
      <c r="A8" s="7"/>
      <c r="B8" s="88" t="s">
        <v>98</v>
      </c>
      <c r="C8" s="89">
        <v>5</v>
      </c>
      <c r="D8" s="88" t="s">
        <v>99</v>
      </c>
      <c r="E8" s="90">
        <v>1.1000000000000001</v>
      </c>
      <c r="F8" s="91">
        <v>1</v>
      </c>
      <c r="G8" s="90">
        <v>0.88</v>
      </c>
      <c r="H8" s="91">
        <v>0</v>
      </c>
      <c r="I8" s="90">
        <v>0.73</v>
      </c>
      <c r="J8" s="91">
        <v>0</v>
      </c>
      <c r="K8" s="90">
        <v>0.71</v>
      </c>
      <c r="L8" s="91">
        <v>0</v>
      </c>
      <c r="M8" s="90">
        <v>0.64</v>
      </c>
      <c r="N8" s="91">
        <v>0</v>
      </c>
      <c r="O8" s="90">
        <v>0.72</v>
      </c>
      <c r="P8" s="91">
        <v>0</v>
      </c>
      <c r="Q8" s="90">
        <v>0.32</v>
      </c>
      <c r="R8" s="91">
        <v>0</v>
      </c>
      <c r="S8" s="90">
        <v>0.5</v>
      </c>
      <c r="T8" s="91">
        <v>0</v>
      </c>
      <c r="U8" s="90">
        <v>1.65</v>
      </c>
      <c r="V8" s="91">
        <v>1</v>
      </c>
      <c r="W8" s="90">
        <v>0.91</v>
      </c>
      <c r="X8" s="91">
        <v>0</v>
      </c>
      <c r="Y8" s="90">
        <v>0.53</v>
      </c>
      <c r="Z8" s="91">
        <v>0</v>
      </c>
      <c r="AA8" s="90">
        <v>0.2</v>
      </c>
      <c r="AB8" s="91">
        <v>0</v>
      </c>
      <c r="AC8" s="90">
        <v>0.67</v>
      </c>
      <c r="AD8" s="91">
        <v>0</v>
      </c>
      <c r="AE8" s="90">
        <v>6.3</v>
      </c>
      <c r="AF8" s="91">
        <v>2</v>
      </c>
      <c r="AG8" s="90">
        <v>0.1</v>
      </c>
      <c r="AH8" s="91">
        <v>0</v>
      </c>
      <c r="AI8" s="90">
        <v>0.99</v>
      </c>
      <c r="AJ8" s="91">
        <v>0</v>
      </c>
      <c r="AK8" s="90">
        <v>0.99</v>
      </c>
      <c r="AL8" s="91">
        <v>0</v>
      </c>
    </row>
    <row r="9" spans="1:38" ht="24" customHeight="1" x14ac:dyDescent="0.4">
      <c r="A9" s="7"/>
      <c r="B9" s="92" t="s">
        <v>100</v>
      </c>
      <c r="C9" s="93">
        <v>5</v>
      </c>
      <c r="D9" s="88" t="s">
        <v>101</v>
      </c>
      <c r="E9" s="94">
        <v>95.28</v>
      </c>
      <c r="F9" s="95">
        <v>3</v>
      </c>
      <c r="G9" s="90">
        <v>86.76</v>
      </c>
      <c r="H9" s="91">
        <v>2</v>
      </c>
      <c r="I9" s="90"/>
      <c r="J9" s="91">
        <v>2</v>
      </c>
      <c r="K9" s="90">
        <v>96.98</v>
      </c>
      <c r="L9" s="91">
        <v>3</v>
      </c>
      <c r="M9" s="96">
        <v>98.94</v>
      </c>
      <c r="N9" s="91">
        <v>3</v>
      </c>
      <c r="O9" s="97" t="s">
        <v>102</v>
      </c>
      <c r="P9" s="91">
        <v>3</v>
      </c>
      <c r="Q9" s="90">
        <v>92.65</v>
      </c>
      <c r="R9" s="91">
        <v>3</v>
      </c>
      <c r="S9" s="90"/>
      <c r="T9" s="91">
        <v>2</v>
      </c>
      <c r="U9" s="98"/>
      <c r="V9" s="91">
        <v>2</v>
      </c>
      <c r="W9" s="90">
        <v>97.02</v>
      </c>
      <c r="X9" s="91">
        <v>3</v>
      </c>
      <c r="Y9" s="96">
        <v>95.9</v>
      </c>
      <c r="Z9" s="91">
        <v>3</v>
      </c>
      <c r="AA9" s="90"/>
      <c r="AB9" s="91">
        <v>0</v>
      </c>
      <c r="AC9" s="96">
        <v>96.3</v>
      </c>
      <c r="AD9" s="90">
        <v>3</v>
      </c>
      <c r="AE9" s="99">
        <v>9.3000000000000007</v>
      </c>
      <c r="AF9" s="100">
        <v>3</v>
      </c>
      <c r="AG9" s="101">
        <v>99.49</v>
      </c>
      <c r="AH9" s="102">
        <v>3</v>
      </c>
      <c r="AI9" s="90">
        <v>97.84</v>
      </c>
      <c r="AJ9" s="91">
        <v>3</v>
      </c>
      <c r="AK9" s="90">
        <v>97.94</v>
      </c>
      <c r="AL9" s="91">
        <v>3</v>
      </c>
    </row>
    <row r="10" spans="1:38" ht="24" customHeight="1" x14ac:dyDescent="0.55000000000000004">
      <c r="A10" s="7"/>
      <c r="B10" s="79"/>
      <c r="C10" s="79"/>
      <c r="D10" s="88" t="s">
        <v>103</v>
      </c>
      <c r="E10" s="90">
        <v>0</v>
      </c>
      <c r="F10" s="91">
        <v>0</v>
      </c>
      <c r="G10" s="90">
        <v>0</v>
      </c>
      <c r="H10" s="91">
        <v>0</v>
      </c>
      <c r="I10" s="90" t="s">
        <v>104</v>
      </c>
      <c r="J10" s="91">
        <v>1</v>
      </c>
      <c r="K10" s="90">
        <v>0</v>
      </c>
      <c r="L10" s="91">
        <v>0</v>
      </c>
      <c r="M10" s="90" t="s">
        <v>104</v>
      </c>
      <c r="N10" s="91">
        <v>1</v>
      </c>
      <c r="O10" s="94">
        <v>0</v>
      </c>
      <c r="P10" s="91">
        <v>0</v>
      </c>
      <c r="Q10" s="90">
        <v>0</v>
      </c>
      <c r="R10" s="91">
        <v>0</v>
      </c>
      <c r="S10" s="90">
        <v>1</v>
      </c>
      <c r="T10" s="91">
        <v>1</v>
      </c>
      <c r="U10" s="103">
        <v>0</v>
      </c>
      <c r="V10" s="104">
        <v>0</v>
      </c>
      <c r="W10" s="90">
        <v>0</v>
      </c>
      <c r="X10" s="91">
        <v>0</v>
      </c>
      <c r="Y10" s="90">
        <v>0</v>
      </c>
      <c r="Z10" s="91">
        <v>0</v>
      </c>
      <c r="AA10" s="90">
        <v>0</v>
      </c>
      <c r="AB10" s="91">
        <v>0</v>
      </c>
      <c r="AC10" s="105"/>
      <c r="AD10" s="90">
        <v>0</v>
      </c>
      <c r="AE10" s="99">
        <v>6</v>
      </c>
      <c r="AF10" s="100">
        <v>1</v>
      </c>
      <c r="AG10" s="101">
        <v>2</v>
      </c>
      <c r="AH10" s="102">
        <v>1</v>
      </c>
      <c r="AI10" s="90" t="s">
        <v>40</v>
      </c>
      <c r="AJ10" s="91">
        <v>0</v>
      </c>
      <c r="AK10" s="90"/>
      <c r="AL10" s="91">
        <v>0</v>
      </c>
    </row>
    <row r="11" spans="1:38" ht="24" customHeight="1" x14ac:dyDescent="0.55000000000000004">
      <c r="A11" s="7"/>
      <c r="B11" s="80"/>
      <c r="C11" s="80"/>
      <c r="D11" s="88" t="s">
        <v>105</v>
      </c>
      <c r="E11" s="106">
        <v>1</v>
      </c>
      <c r="F11" s="107">
        <v>1</v>
      </c>
      <c r="G11" s="90" t="s">
        <v>106</v>
      </c>
      <c r="H11" s="91">
        <v>1</v>
      </c>
      <c r="I11" s="90"/>
      <c r="J11" s="91"/>
      <c r="K11" s="90">
        <v>0</v>
      </c>
      <c r="L11" s="91">
        <v>0</v>
      </c>
      <c r="M11" s="90">
        <v>0</v>
      </c>
      <c r="N11" s="91">
        <v>0</v>
      </c>
      <c r="O11" s="108" t="s">
        <v>107</v>
      </c>
      <c r="P11" s="91">
        <v>0</v>
      </c>
      <c r="Q11" s="90">
        <v>0</v>
      </c>
      <c r="R11" s="91">
        <v>0</v>
      </c>
      <c r="S11" s="90">
        <v>0</v>
      </c>
      <c r="T11" s="91">
        <v>0</v>
      </c>
      <c r="U11" s="103">
        <v>0</v>
      </c>
      <c r="V11" s="104">
        <v>0</v>
      </c>
      <c r="W11" s="90">
        <v>0</v>
      </c>
      <c r="X11" s="91">
        <v>0</v>
      </c>
      <c r="Y11" s="90">
        <v>0</v>
      </c>
      <c r="Z11" s="91">
        <v>0</v>
      </c>
      <c r="AA11" s="90">
        <v>0</v>
      </c>
      <c r="AB11" s="91">
        <v>0</v>
      </c>
      <c r="AC11" s="105"/>
      <c r="AD11" s="90">
        <v>0</v>
      </c>
      <c r="AE11" s="99">
        <v>6.2</v>
      </c>
      <c r="AF11" s="100">
        <v>1</v>
      </c>
      <c r="AG11" s="101"/>
      <c r="AH11" s="109"/>
      <c r="AI11" s="90" t="s">
        <v>40</v>
      </c>
      <c r="AJ11" s="91">
        <v>0</v>
      </c>
      <c r="AK11" s="90"/>
      <c r="AL11" s="91">
        <v>1</v>
      </c>
    </row>
    <row r="12" spans="1:38" ht="24" customHeight="1" x14ac:dyDescent="0.4">
      <c r="A12" s="7"/>
      <c r="B12" s="92" t="s">
        <v>108</v>
      </c>
      <c r="C12" s="93">
        <v>5</v>
      </c>
      <c r="D12" s="88" t="s">
        <v>109</v>
      </c>
      <c r="E12" s="90" t="s">
        <v>110</v>
      </c>
      <c r="F12" s="91">
        <v>2</v>
      </c>
      <c r="G12" s="90" t="s">
        <v>111</v>
      </c>
      <c r="H12" s="91">
        <v>2</v>
      </c>
      <c r="I12" s="90" t="s">
        <v>112</v>
      </c>
      <c r="J12" s="91">
        <v>0</v>
      </c>
      <c r="K12" s="90" t="s">
        <v>111</v>
      </c>
      <c r="L12" s="91">
        <v>2</v>
      </c>
      <c r="M12" s="90" t="s">
        <v>111</v>
      </c>
      <c r="N12" s="91">
        <v>2</v>
      </c>
      <c r="O12" s="90" t="s">
        <v>111</v>
      </c>
      <c r="P12" s="91">
        <v>2</v>
      </c>
      <c r="Q12" s="90" t="s">
        <v>112</v>
      </c>
      <c r="R12" s="91">
        <v>0</v>
      </c>
      <c r="S12" s="90" t="s">
        <v>111</v>
      </c>
      <c r="T12" s="91">
        <v>0</v>
      </c>
      <c r="U12" s="103" t="s">
        <v>112</v>
      </c>
      <c r="V12" s="110">
        <v>2</v>
      </c>
      <c r="W12" s="90" t="s">
        <v>111</v>
      </c>
      <c r="X12" s="91">
        <v>2</v>
      </c>
      <c r="Y12" s="90" t="s">
        <v>112</v>
      </c>
      <c r="Z12" s="91">
        <v>2</v>
      </c>
      <c r="AA12" s="90" t="s">
        <v>113</v>
      </c>
      <c r="AB12" s="91">
        <v>2</v>
      </c>
      <c r="AC12" s="90" t="s">
        <v>111</v>
      </c>
      <c r="AD12" s="90">
        <v>2</v>
      </c>
      <c r="AE12" s="99">
        <v>100</v>
      </c>
      <c r="AF12" s="100">
        <v>2</v>
      </c>
      <c r="AG12" s="90" t="s">
        <v>112</v>
      </c>
      <c r="AH12" s="102">
        <v>2</v>
      </c>
      <c r="AI12" s="90">
        <v>33.33</v>
      </c>
      <c r="AJ12" s="91">
        <v>0</v>
      </c>
      <c r="AK12" s="90" t="s">
        <v>112</v>
      </c>
      <c r="AL12" s="91">
        <v>2</v>
      </c>
    </row>
    <row r="13" spans="1:38" ht="24" customHeight="1" x14ac:dyDescent="0.55000000000000004">
      <c r="A13" s="7"/>
      <c r="B13" s="79"/>
      <c r="C13" s="79"/>
      <c r="D13" s="88" t="s">
        <v>114</v>
      </c>
      <c r="E13" s="90" t="s">
        <v>106</v>
      </c>
      <c r="F13" s="91"/>
      <c r="G13" s="90" t="s">
        <v>115</v>
      </c>
      <c r="H13" s="111"/>
      <c r="I13" s="90" t="s">
        <v>104</v>
      </c>
      <c r="J13" s="91"/>
      <c r="K13" s="90" t="s">
        <v>115</v>
      </c>
      <c r="L13" s="91"/>
      <c r="M13" s="90" t="s">
        <v>106</v>
      </c>
      <c r="N13" s="91"/>
      <c r="O13" s="97" t="s">
        <v>115</v>
      </c>
      <c r="P13" s="91"/>
      <c r="Q13" s="90" t="s">
        <v>104</v>
      </c>
      <c r="R13" s="91"/>
      <c r="S13" s="90" t="s">
        <v>104</v>
      </c>
      <c r="T13" s="91"/>
      <c r="U13" s="103" t="s">
        <v>116</v>
      </c>
      <c r="V13" s="104"/>
      <c r="W13" s="90" t="s">
        <v>116</v>
      </c>
      <c r="X13" s="91"/>
      <c r="Y13" s="90" t="s">
        <v>106</v>
      </c>
      <c r="Z13" s="91"/>
      <c r="AA13" s="90" t="s">
        <v>117</v>
      </c>
      <c r="AB13" s="91"/>
      <c r="AC13" s="90" t="s">
        <v>116</v>
      </c>
      <c r="AD13" s="90"/>
      <c r="AE13" s="99" t="s">
        <v>118</v>
      </c>
      <c r="AF13" s="100"/>
      <c r="AG13" s="101" t="s">
        <v>116</v>
      </c>
      <c r="AH13" s="102"/>
      <c r="AI13" s="90" t="s">
        <v>104</v>
      </c>
      <c r="AJ13" s="91"/>
      <c r="AK13" s="90" t="s">
        <v>117</v>
      </c>
      <c r="AL13" s="91"/>
    </row>
    <row r="14" spans="1:38" ht="24" customHeight="1" x14ac:dyDescent="0.55000000000000004">
      <c r="A14" s="7"/>
      <c r="B14" s="79"/>
      <c r="C14" s="79"/>
      <c r="D14" s="88" t="s">
        <v>119</v>
      </c>
      <c r="E14" s="94" t="s">
        <v>104</v>
      </c>
      <c r="F14" s="91"/>
      <c r="G14" s="103" t="s">
        <v>116</v>
      </c>
      <c r="H14" s="110"/>
      <c r="I14" s="90" t="s">
        <v>106</v>
      </c>
      <c r="J14" s="91"/>
      <c r="K14" s="90" t="s">
        <v>120</v>
      </c>
      <c r="L14" s="91"/>
      <c r="M14" s="90" t="s">
        <v>104</v>
      </c>
      <c r="N14" s="91"/>
      <c r="O14" s="108" t="s">
        <v>115</v>
      </c>
      <c r="P14" s="91"/>
      <c r="Q14" s="90" t="s">
        <v>117</v>
      </c>
      <c r="R14" s="91"/>
      <c r="S14" s="90" t="s">
        <v>106</v>
      </c>
      <c r="T14" s="91"/>
      <c r="U14" s="103" t="s">
        <v>115</v>
      </c>
      <c r="V14" s="104"/>
      <c r="W14" s="90" t="s">
        <v>115</v>
      </c>
      <c r="X14" s="91"/>
      <c r="Y14" s="90" t="s">
        <v>104</v>
      </c>
      <c r="Z14" s="91"/>
      <c r="AA14" s="90" t="s">
        <v>121</v>
      </c>
      <c r="AB14" s="91"/>
      <c r="AC14" s="90" t="s">
        <v>115</v>
      </c>
      <c r="AD14" s="90"/>
      <c r="AE14" s="99">
        <v>0</v>
      </c>
      <c r="AF14" s="100"/>
      <c r="AG14" s="101" t="s">
        <v>115</v>
      </c>
      <c r="AH14" s="102"/>
      <c r="AI14" s="90" t="s">
        <v>116</v>
      </c>
      <c r="AJ14" s="91"/>
      <c r="AK14" s="90" t="s">
        <v>104</v>
      </c>
      <c r="AL14" s="91"/>
    </row>
    <row r="15" spans="1:38" ht="24" customHeight="1" x14ac:dyDescent="0.4">
      <c r="A15" s="7"/>
      <c r="B15" s="79"/>
      <c r="C15" s="79"/>
      <c r="D15" s="88" t="s">
        <v>122</v>
      </c>
      <c r="E15" s="94" t="s">
        <v>123</v>
      </c>
      <c r="F15" s="91">
        <v>0</v>
      </c>
      <c r="G15" s="90" t="s">
        <v>124</v>
      </c>
      <c r="H15" s="91">
        <v>3</v>
      </c>
      <c r="I15" s="90" t="s">
        <v>125</v>
      </c>
      <c r="J15" s="91">
        <v>0</v>
      </c>
      <c r="K15" s="90" t="s">
        <v>124</v>
      </c>
      <c r="L15" s="91">
        <v>3</v>
      </c>
      <c r="M15" s="90" t="s">
        <v>124</v>
      </c>
      <c r="N15" s="91">
        <v>3</v>
      </c>
      <c r="O15" s="90" t="s">
        <v>125</v>
      </c>
      <c r="P15" s="112">
        <v>0</v>
      </c>
      <c r="Q15" s="90" t="s">
        <v>125</v>
      </c>
      <c r="R15" s="91">
        <v>0</v>
      </c>
      <c r="S15" s="90" t="s">
        <v>125</v>
      </c>
      <c r="T15" s="91">
        <v>0</v>
      </c>
      <c r="U15" s="103" t="s">
        <v>125</v>
      </c>
      <c r="V15" s="110">
        <v>0</v>
      </c>
      <c r="W15" s="90">
        <v>0</v>
      </c>
      <c r="X15" s="91">
        <v>0</v>
      </c>
      <c r="Y15" s="90" t="s">
        <v>125</v>
      </c>
      <c r="Z15" s="91">
        <v>0</v>
      </c>
      <c r="AA15" s="90" t="s">
        <v>123</v>
      </c>
      <c r="AB15" s="91">
        <v>0</v>
      </c>
      <c r="AC15" s="90" t="s">
        <v>125</v>
      </c>
      <c r="AD15" s="90">
        <v>0</v>
      </c>
      <c r="AE15" s="99">
        <v>71.42</v>
      </c>
      <c r="AF15" s="100">
        <v>3</v>
      </c>
      <c r="AG15" s="90" t="s">
        <v>125</v>
      </c>
      <c r="AH15" s="91">
        <v>0</v>
      </c>
      <c r="AI15" s="90">
        <v>33.33</v>
      </c>
      <c r="AJ15" s="91">
        <v>0</v>
      </c>
      <c r="AK15" s="90" t="s">
        <v>125</v>
      </c>
      <c r="AL15" s="91">
        <v>0</v>
      </c>
    </row>
    <row r="16" spans="1:38" ht="24" customHeight="1" x14ac:dyDescent="0.55000000000000004">
      <c r="A16" s="7"/>
      <c r="B16" s="79"/>
      <c r="C16" s="79"/>
      <c r="D16" s="88" t="s">
        <v>126</v>
      </c>
      <c r="E16" s="90" t="s">
        <v>116</v>
      </c>
      <c r="F16" s="91"/>
      <c r="G16" s="90" t="s">
        <v>115</v>
      </c>
      <c r="H16" s="91"/>
      <c r="I16" s="90" t="s">
        <v>104</v>
      </c>
      <c r="J16" s="91"/>
      <c r="K16" s="90" t="s">
        <v>116</v>
      </c>
      <c r="L16" s="91"/>
      <c r="M16" s="96" t="s">
        <v>115</v>
      </c>
      <c r="N16" s="91"/>
      <c r="O16" s="108" t="s">
        <v>116</v>
      </c>
      <c r="P16" s="91"/>
      <c r="Q16" s="90" t="s">
        <v>104</v>
      </c>
      <c r="R16" s="91"/>
      <c r="S16" s="90" t="s">
        <v>104</v>
      </c>
      <c r="T16" s="91"/>
      <c r="U16" s="103">
        <v>0</v>
      </c>
      <c r="V16" s="104"/>
      <c r="W16" s="90"/>
      <c r="X16" s="91"/>
      <c r="Y16" s="90" t="s">
        <v>116</v>
      </c>
      <c r="Z16" s="91"/>
      <c r="AA16" s="90" t="s">
        <v>116</v>
      </c>
      <c r="AB16" s="91"/>
      <c r="AC16" s="90" t="s">
        <v>116</v>
      </c>
      <c r="AD16" s="90"/>
      <c r="AE16" s="99" t="s">
        <v>117</v>
      </c>
      <c r="AF16" s="100"/>
      <c r="AG16" s="101" t="s">
        <v>104</v>
      </c>
      <c r="AH16" s="109"/>
      <c r="AI16" s="90" t="s">
        <v>104</v>
      </c>
      <c r="AJ16" s="91"/>
      <c r="AK16" s="90" t="s">
        <v>104</v>
      </c>
      <c r="AL16" s="91"/>
    </row>
    <row r="17" spans="1:38" ht="24" customHeight="1" x14ac:dyDescent="0.55000000000000004">
      <c r="A17" s="7"/>
      <c r="B17" s="80"/>
      <c r="C17" s="80"/>
      <c r="D17" s="88" t="s">
        <v>127</v>
      </c>
      <c r="E17" s="94" t="s">
        <v>115</v>
      </c>
      <c r="F17" s="91"/>
      <c r="G17" s="103" t="s">
        <v>116</v>
      </c>
      <c r="H17" s="91"/>
      <c r="I17" s="90" t="s">
        <v>106</v>
      </c>
      <c r="J17" s="91"/>
      <c r="K17" s="90" t="s">
        <v>104</v>
      </c>
      <c r="L17" s="91"/>
      <c r="M17" s="96" t="s">
        <v>116</v>
      </c>
      <c r="N17" s="91"/>
      <c r="O17" s="108" t="s">
        <v>106</v>
      </c>
      <c r="P17" s="91"/>
      <c r="Q17" s="90" t="s">
        <v>117</v>
      </c>
      <c r="R17" s="91"/>
      <c r="S17" s="90" t="s">
        <v>106</v>
      </c>
      <c r="T17" s="91"/>
      <c r="U17" s="103" t="s">
        <v>117</v>
      </c>
      <c r="V17" s="104"/>
      <c r="W17" s="90"/>
      <c r="X17" s="91"/>
      <c r="Y17" s="90" t="s">
        <v>115</v>
      </c>
      <c r="Z17" s="91"/>
      <c r="AA17" s="90" t="s">
        <v>115</v>
      </c>
      <c r="AB17" s="91"/>
      <c r="AC17" s="90" t="s">
        <v>115</v>
      </c>
      <c r="AD17" s="90"/>
      <c r="AE17" s="99" t="s">
        <v>116</v>
      </c>
      <c r="AF17" s="100"/>
      <c r="AG17" s="101" t="s">
        <v>106</v>
      </c>
      <c r="AH17" s="102"/>
      <c r="AI17" s="90"/>
      <c r="AJ17" s="91"/>
      <c r="AK17" s="90" t="s">
        <v>117</v>
      </c>
      <c r="AL17" s="91"/>
    </row>
    <row r="18" spans="1:38" ht="24" customHeight="1" x14ac:dyDescent="0.55000000000000004">
      <c r="A18" s="7"/>
      <c r="B18" s="92" t="s">
        <v>128</v>
      </c>
      <c r="C18" s="93">
        <v>5</v>
      </c>
      <c r="D18" s="88" t="s">
        <v>129</v>
      </c>
      <c r="E18" s="90" t="s">
        <v>130</v>
      </c>
      <c r="F18" s="91">
        <v>4</v>
      </c>
      <c r="G18" s="90" t="s">
        <v>131</v>
      </c>
      <c r="H18" s="90">
        <v>4</v>
      </c>
      <c r="I18" s="90" t="s">
        <v>132</v>
      </c>
      <c r="J18" s="91">
        <v>4</v>
      </c>
      <c r="K18" s="90" t="s">
        <v>130</v>
      </c>
      <c r="L18" s="91">
        <v>4</v>
      </c>
      <c r="M18" s="90" t="s">
        <v>130</v>
      </c>
      <c r="N18" s="91">
        <v>4</v>
      </c>
      <c r="O18" s="108" t="s">
        <v>131</v>
      </c>
      <c r="P18" s="91">
        <v>4</v>
      </c>
      <c r="Q18" s="90" t="s">
        <v>130</v>
      </c>
      <c r="R18" s="91">
        <v>4</v>
      </c>
      <c r="S18" s="90" t="s">
        <v>133</v>
      </c>
      <c r="T18" s="91">
        <v>4</v>
      </c>
      <c r="U18" s="103" t="s">
        <v>130</v>
      </c>
      <c r="V18" s="104">
        <v>4</v>
      </c>
      <c r="W18" s="90">
        <v>10</v>
      </c>
      <c r="X18" s="91">
        <v>4</v>
      </c>
      <c r="Y18" s="90" t="s">
        <v>130</v>
      </c>
      <c r="Z18" s="91">
        <v>4</v>
      </c>
      <c r="AA18" s="90">
        <v>0</v>
      </c>
      <c r="AB18" s="91">
        <v>0</v>
      </c>
      <c r="AC18" s="90">
        <v>15</v>
      </c>
      <c r="AD18" s="90">
        <v>4</v>
      </c>
      <c r="AE18" s="99" t="s">
        <v>130</v>
      </c>
      <c r="AF18" s="100">
        <v>4</v>
      </c>
      <c r="AG18" s="99" t="s">
        <v>134</v>
      </c>
      <c r="AH18" s="102">
        <v>4</v>
      </c>
      <c r="AI18" s="113"/>
      <c r="AJ18" s="91">
        <v>0</v>
      </c>
      <c r="AK18" s="90">
        <v>10</v>
      </c>
      <c r="AL18" s="91">
        <v>4</v>
      </c>
    </row>
    <row r="19" spans="1:38" ht="24" customHeight="1" x14ac:dyDescent="0.55000000000000004">
      <c r="A19" s="7"/>
      <c r="B19" s="80"/>
      <c r="C19" s="80"/>
      <c r="D19" s="88" t="s">
        <v>135</v>
      </c>
      <c r="E19" s="90" t="s">
        <v>136</v>
      </c>
      <c r="F19" s="91">
        <v>1</v>
      </c>
      <c r="G19" s="90">
        <v>0</v>
      </c>
      <c r="H19" s="91">
        <v>0</v>
      </c>
      <c r="I19" s="90" t="s">
        <v>137</v>
      </c>
      <c r="J19" s="91">
        <v>1</v>
      </c>
      <c r="K19" s="90">
        <v>0</v>
      </c>
      <c r="L19" s="91">
        <v>0</v>
      </c>
      <c r="M19" s="90" t="s">
        <v>136</v>
      </c>
      <c r="N19" s="91">
        <v>1</v>
      </c>
      <c r="O19" s="90">
        <v>0</v>
      </c>
      <c r="P19" s="91">
        <v>0</v>
      </c>
      <c r="Q19" s="90">
        <v>0</v>
      </c>
      <c r="R19" s="91">
        <v>0</v>
      </c>
      <c r="S19" s="90" t="s">
        <v>136</v>
      </c>
      <c r="T19" s="91">
        <v>1</v>
      </c>
      <c r="U19" s="103">
        <v>1</v>
      </c>
      <c r="V19" s="104">
        <v>1</v>
      </c>
      <c r="W19" s="90">
        <v>0</v>
      </c>
      <c r="X19" s="91">
        <v>0</v>
      </c>
      <c r="Y19" s="90">
        <v>0</v>
      </c>
      <c r="Z19" s="91">
        <v>0</v>
      </c>
      <c r="AA19" s="90">
        <v>0</v>
      </c>
      <c r="AB19" s="91">
        <v>0</v>
      </c>
      <c r="AC19" s="90">
        <v>0</v>
      </c>
      <c r="AD19" s="90">
        <v>0</v>
      </c>
      <c r="AE19" s="99" t="s">
        <v>138</v>
      </c>
      <c r="AF19" s="100">
        <v>1</v>
      </c>
      <c r="AG19" s="99" t="s">
        <v>139</v>
      </c>
      <c r="AH19" s="102">
        <v>1</v>
      </c>
      <c r="AI19" s="113"/>
      <c r="AJ19" s="91">
        <v>0</v>
      </c>
      <c r="AK19" s="90"/>
      <c r="AL19" s="91">
        <v>1</v>
      </c>
    </row>
    <row r="20" spans="1:38" ht="24" customHeight="1" x14ac:dyDescent="0.55000000000000004">
      <c r="A20" s="7"/>
      <c r="B20" s="83" t="s">
        <v>140</v>
      </c>
      <c r="C20" s="19"/>
      <c r="D20" s="20"/>
      <c r="E20" s="90"/>
      <c r="F20" s="91"/>
      <c r="G20" s="90"/>
      <c r="H20" s="91"/>
      <c r="I20" s="90"/>
      <c r="J20" s="91"/>
      <c r="K20" s="90"/>
      <c r="L20" s="91"/>
      <c r="M20" s="90"/>
      <c r="N20" s="91"/>
      <c r="O20" s="114"/>
      <c r="P20" s="114"/>
      <c r="Q20" s="114"/>
      <c r="R20" s="114"/>
      <c r="S20" s="114"/>
      <c r="T20" s="114"/>
      <c r="U20" s="115"/>
      <c r="V20" s="104"/>
      <c r="W20" s="114"/>
      <c r="X20" s="116"/>
      <c r="Y20" s="113"/>
      <c r="Z20" s="91"/>
      <c r="AA20" s="90"/>
      <c r="AB20" s="91"/>
      <c r="AC20" s="90"/>
      <c r="AD20" s="90"/>
      <c r="AE20" s="99"/>
      <c r="AF20" s="100"/>
      <c r="AG20" s="117"/>
      <c r="AH20" s="109"/>
      <c r="AI20" s="113"/>
      <c r="AJ20" s="118"/>
      <c r="AK20" s="90"/>
      <c r="AL20" s="91"/>
    </row>
    <row r="21" spans="1:38" ht="24" customHeight="1" x14ac:dyDescent="0.55000000000000004">
      <c r="A21" s="7"/>
      <c r="B21" s="92" t="s">
        <v>141</v>
      </c>
      <c r="C21" s="93">
        <v>15</v>
      </c>
      <c r="D21" s="88" t="s">
        <v>142</v>
      </c>
      <c r="E21" s="90"/>
      <c r="F21" s="91"/>
      <c r="G21" s="90"/>
      <c r="H21" s="91"/>
      <c r="I21" s="90"/>
      <c r="J21" s="91"/>
      <c r="K21" s="90"/>
      <c r="L21" s="91"/>
      <c r="M21" s="90"/>
      <c r="N21" s="91"/>
      <c r="O21" s="97"/>
      <c r="P21" s="97"/>
      <c r="Q21" s="97"/>
      <c r="R21" s="97"/>
      <c r="S21" s="97"/>
      <c r="T21" s="97"/>
      <c r="U21" s="103"/>
      <c r="V21" s="104"/>
      <c r="W21" s="90"/>
      <c r="X21" s="91"/>
      <c r="Y21" s="113"/>
      <c r="Z21" s="91"/>
      <c r="AA21" s="90"/>
      <c r="AB21" s="91"/>
      <c r="AC21" s="90"/>
      <c r="AD21" s="90">
        <v>0</v>
      </c>
      <c r="AE21" s="99"/>
      <c r="AF21" s="100"/>
      <c r="AG21" s="117"/>
      <c r="AH21" s="109"/>
      <c r="AI21" s="113"/>
      <c r="AJ21" s="118"/>
      <c r="AK21" s="90"/>
      <c r="AL21" s="91"/>
    </row>
    <row r="22" spans="1:38" ht="24" customHeight="1" x14ac:dyDescent="0.4">
      <c r="A22" s="7"/>
      <c r="B22" s="79"/>
      <c r="C22" s="79"/>
      <c r="D22" s="88" t="s">
        <v>143</v>
      </c>
      <c r="E22" s="90">
        <v>2</v>
      </c>
      <c r="F22" s="91">
        <v>2</v>
      </c>
      <c r="G22" s="90">
        <v>0</v>
      </c>
      <c r="H22" s="91">
        <v>0</v>
      </c>
      <c r="I22" s="90" t="s">
        <v>144</v>
      </c>
      <c r="J22" s="91">
        <v>6</v>
      </c>
      <c r="K22" s="90" t="s">
        <v>145</v>
      </c>
      <c r="L22" s="91">
        <v>2</v>
      </c>
      <c r="M22" s="90" t="s">
        <v>145</v>
      </c>
      <c r="N22" s="91">
        <v>2</v>
      </c>
      <c r="O22" s="119" t="s">
        <v>146</v>
      </c>
      <c r="P22" s="120" t="s">
        <v>147</v>
      </c>
      <c r="Q22" s="97" t="s">
        <v>107</v>
      </c>
      <c r="R22" s="97" t="s">
        <v>107</v>
      </c>
      <c r="S22" s="97" t="s">
        <v>107</v>
      </c>
      <c r="T22" s="97" t="s">
        <v>107</v>
      </c>
      <c r="U22" s="103">
        <v>0</v>
      </c>
      <c r="V22" s="110">
        <v>0</v>
      </c>
      <c r="W22" s="90">
        <v>5</v>
      </c>
      <c r="X22" s="91">
        <v>5</v>
      </c>
      <c r="Y22" s="90">
        <v>2</v>
      </c>
      <c r="Z22" s="91">
        <v>2</v>
      </c>
      <c r="AA22" s="90">
        <v>0</v>
      </c>
      <c r="AB22" s="91">
        <v>0</v>
      </c>
      <c r="AC22" s="90">
        <v>1</v>
      </c>
      <c r="AD22" s="90">
        <v>1</v>
      </c>
      <c r="AE22" s="99" t="s">
        <v>115</v>
      </c>
      <c r="AF22" s="100">
        <v>3</v>
      </c>
      <c r="AG22" s="121">
        <v>0</v>
      </c>
      <c r="AH22" s="122">
        <v>0</v>
      </c>
      <c r="AI22" s="113"/>
      <c r="AJ22" s="91">
        <v>0</v>
      </c>
      <c r="AK22" s="90" t="s">
        <v>148</v>
      </c>
      <c r="AL22" s="91">
        <v>10</v>
      </c>
    </row>
    <row r="23" spans="1:38" ht="24" customHeight="1" x14ac:dyDescent="0.55000000000000004">
      <c r="A23" s="7"/>
      <c r="B23" s="80"/>
      <c r="C23" s="80"/>
      <c r="D23" s="88" t="s">
        <v>149</v>
      </c>
      <c r="E23" s="90">
        <v>0</v>
      </c>
      <c r="F23" s="91">
        <v>0</v>
      </c>
      <c r="G23" s="90">
        <v>0</v>
      </c>
      <c r="H23" s="91">
        <v>0</v>
      </c>
      <c r="I23" s="90" t="s">
        <v>150</v>
      </c>
      <c r="J23" s="91">
        <v>5</v>
      </c>
      <c r="K23" s="90">
        <v>0</v>
      </c>
      <c r="L23" s="91">
        <v>0</v>
      </c>
      <c r="M23" s="90" t="s">
        <v>40</v>
      </c>
      <c r="N23" s="91">
        <v>0</v>
      </c>
      <c r="O23" s="119" t="s">
        <v>151</v>
      </c>
      <c r="P23" s="110">
        <v>3</v>
      </c>
      <c r="Q23" s="123">
        <v>0</v>
      </c>
      <c r="R23" s="110">
        <v>0</v>
      </c>
      <c r="S23" s="90">
        <v>0</v>
      </c>
      <c r="T23" s="91">
        <v>0</v>
      </c>
      <c r="U23" s="103">
        <v>0</v>
      </c>
      <c r="V23" s="104">
        <v>0</v>
      </c>
      <c r="W23" s="90">
        <v>0</v>
      </c>
      <c r="X23" s="91">
        <v>0</v>
      </c>
      <c r="Y23" s="90">
        <v>0</v>
      </c>
      <c r="Z23" s="91">
        <v>0</v>
      </c>
      <c r="AA23" s="90">
        <v>0</v>
      </c>
      <c r="AB23" s="91">
        <v>0</v>
      </c>
      <c r="AC23" s="90">
        <v>0</v>
      </c>
      <c r="AD23" s="90">
        <v>0</v>
      </c>
      <c r="AE23" s="99" t="s">
        <v>40</v>
      </c>
      <c r="AF23" s="100"/>
      <c r="AG23" s="121">
        <v>0</v>
      </c>
      <c r="AH23" s="122">
        <v>0</v>
      </c>
      <c r="AI23" s="113"/>
      <c r="AJ23" s="91">
        <v>0</v>
      </c>
      <c r="AK23" s="90">
        <v>0</v>
      </c>
      <c r="AL23" s="91">
        <v>0</v>
      </c>
    </row>
    <row r="24" spans="1:38" ht="24" customHeight="1" x14ac:dyDescent="0.55000000000000004">
      <c r="A24" s="7"/>
      <c r="B24" s="92" t="s">
        <v>152</v>
      </c>
      <c r="C24" s="93">
        <v>25</v>
      </c>
      <c r="D24" s="88" t="s">
        <v>153</v>
      </c>
      <c r="E24" s="90"/>
      <c r="F24" s="91"/>
      <c r="G24" s="90"/>
      <c r="H24" s="91"/>
      <c r="I24" s="90"/>
      <c r="J24" s="91"/>
      <c r="K24" s="90"/>
      <c r="L24" s="91"/>
      <c r="M24" s="90"/>
      <c r="N24" s="91"/>
      <c r="O24" s="119"/>
      <c r="P24" s="110"/>
      <c r="Q24" s="123"/>
      <c r="R24" s="110"/>
      <c r="S24" s="90"/>
      <c r="T24" s="91"/>
      <c r="U24" s="124"/>
      <c r="V24" s="104"/>
      <c r="W24" s="90"/>
      <c r="X24" s="91"/>
      <c r="Y24" s="113"/>
      <c r="Z24" s="91"/>
      <c r="AA24" s="90"/>
      <c r="AB24" s="91"/>
      <c r="AC24" s="90"/>
      <c r="AD24" s="90">
        <v>0</v>
      </c>
      <c r="AE24" s="99"/>
      <c r="AF24" s="100"/>
      <c r="AG24" s="117"/>
      <c r="AH24" s="109"/>
      <c r="AI24" s="113"/>
      <c r="AJ24" s="91"/>
      <c r="AK24" s="90"/>
      <c r="AL24" s="91"/>
    </row>
    <row r="25" spans="1:38" ht="24" customHeight="1" x14ac:dyDescent="0.55000000000000004">
      <c r="A25" s="7"/>
      <c r="B25" s="79"/>
      <c r="C25" s="79"/>
      <c r="D25" s="88" t="s">
        <v>154</v>
      </c>
      <c r="E25" s="90">
        <v>0</v>
      </c>
      <c r="F25" s="91">
        <v>0</v>
      </c>
      <c r="G25" s="119" t="s">
        <v>155</v>
      </c>
      <c r="H25" s="91">
        <v>5</v>
      </c>
      <c r="I25" s="90" t="s">
        <v>156</v>
      </c>
      <c r="J25" s="91">
        <v>0</v>
      </c>
      <c r="K25" s="90" t="s">
        <v>156</v>
      </c>
      <c r="L25" s="91">
        <v>0</v>
      </c>
      <c r="M25" s="119" t="s">
        <v>107</v>
      </c>
      <c r="N25" s="91">
        <v>0</v>
      </c>
      <c r="O25" s="90" t="s">
        <v>155</v>
      </c>
      <c r="P25" s="110">
        <v>5</v>
      </c>
      <c r="Q25" s="90">
        <v>0</v>
      </c>
      <c r="R25" s="91">
        <v>0</v>
      </c>
      <c r="S25" s="90">
        <v>0</v>
      </c>
      <c r="T25" s="91">
        <v>0</v>
      </c>
      <c r="U25" s="125">
        <v>0</v>
      </c>
      <c r="V25" s="104">
        <v>0</v>
      </c>
      <c r="W25" s="90" t="s">
        <v>156</v>
      </c>
      <c r="X25" s="91">
        <v>0</v>
      </c>
      <c r="Y25" s="90" t="s">
        <v>156</v>
      </c>
      <c r="Z25" s="91">
        <v>0</v>
      </c>
      <c r="AA25" s="90" t="s">
        <v>156</v>
      </c>
      <c r="AB25" s="91">
        <v>0</v>
      </c>
      <c r="AC25" s="90" t="s">
        <v>156</v>
      </c>
      <c r="AD25" s="90">
        <v>0</v>
      </c>
      <c r="AE25" s="99">
        <v>0</v>
      </c>
      <c r="AF25" s="100">
        <v>0</v>
      </c>
      <c r="AG25" s="90">
        <v>0</v>
      </c>
      <c r="AH25" s="102">
        <v>0</v>
      </c>
      <c r="AI25" s="99">
        <v>0</v>
      </c>
      <c r="AJ25" s="100">
        <v>0</v>
      </c>
      <c r="AK25" s="99">
        <v>0</v>
      </c>
      <c r="AL25" s="100">
        <v>0</v>
      </c>
    </row>
    <row r="26" spans="1:38" ht="24" customHeight="1" x14ac:dyDescent="0.55000000000000004">
      <c r="A26" s="7"/>
      <c r="B26" s="79"/>
      <c r="C26" s="79"/>
      <c r="D26" s="88" t="s">
        <v>157</v>
      </c>
      <c r="E26" s="90">
        <v>0</v>
      </c>
      <c r="F26" s="91">
        <v>0</v>
      </c>
      <c r="G26" s="119" t="s">
        <v>107</v>
      </c>
      <c r="H26" s="91">
        <v>0</v>
      </c>
      <c r="I26" s="90" t="s">
        <v>156</v>
      </c>
      <c r="J26" s="91">
        <v>0</v>
      </c>
      <c r="K26" s="90" t="s">
        <v>155</v>
      </c>
      <c r="L26" s="91">
        <v>6</v>
      </c>
      <c r="M26" s="119" t="s">
        <v>107</v>
      </c>
      <c r="N26" s="91">
        <v>0</v>
      </c>
      <c r="O26" s="90" t="s">
        <v>155</v>
      </c>
      <c r="P26" s="110">
        <v>6</v>
      </c>
      <c r="Q26" s="90" t="s">
        <v>156</v>
      </c>
      <c r="R26" s="91">
        <v>0</v>
      </c>
      <c r="S26" s="90" t="s">
        <v>156</v>
      </c>
      <c r="T26" s="91">
        <v>0</v>
      </c>
      <c r="U26" s="90" t="s">
        <v>156</v>
      </c>
      <c r="V26" s="104">
        <v>0</v>
      </c>
      <c r="W26" s="90" t="s">
        <v>156</v>
      </c>
      <c r="X26" s="91">
        <v>0</v>
      </c>
      <c r="Y26" s="90" t="s">
        <v>156</v>
      </c>
      <c r="Z26" s="91">
        <v>0</v>
      </c>
      <c r="AA26" s="90" t="s">
        <v>156</v>
      </c>
      <c r="AB26" s="91">
        <v>0</v>
      </c>
      <c r="AC26" s="90" t="s">
        <v>156</v>
      </c>
      <c r="AD26" s="90">
        <v>0</v>
      </c>
      <c r="AE26" s="90" t="s">
        <v>156</v>
      </c>
      <c r="AF26" s="100">
        <v>0</v>
      </c>
      <c r="AG26" s="90" t="s">
        <v>155</v>
      </c>
      <c r="AH26" s="102">
        <v>6</v>
      </c>
      <c r="AI26" s="99">
        <v>0</v>
      </c>
      <c r="AJ26" s="100">
        <v>0</v>
      </c>
      <c r="AK26" s="90" t="s">
        <v>156</v>
      </c>
      <c r="AL26" s="100">
        <v>0</v>
      </c>
    </row>
    <row r="27" spans="1:38" ht="24" customHeight="1" x14ac:dyDescent="0.55000000000000004">
      <c r="A27" s="7"/>
      <c r="B27" s="79"/>
      <c r="C27" s="79"/>
      <c r="D27" s="88" t="s">
        <v>158</v>
      </c>
      <c r="E27" s="90"/>
      <c r="F27" s="91"/>
      <c r="G27" s="90"/>
      <c r="H27" s="91"/>
      <c r="I27" s="90"/>
      <c r="J27" s="91"/>
      <c r="K27" s="90"/>
      <c r="L27" s="91"/>
      <c r="M27" s="90"/>
      <c r="N27" s="91"/>
      <c r="O27" s="97"/>
      <c r="P27" s="91"/>
      <c r="Q27" s="90"/>
      <c r="R27" s="91"/>
      <c r="S27" s="90"/>
      <c r="T27" s="91"/>
      <c r="U27" s="103"/>
      <c r="V27" s="104"/>
      <c r="W27" s="90"/>
      <c r="X27" s="91"/>
      <c r="Y27" s="113"/>
      <c r="Z27" s="91"/>
      <c r="AA27" s="90"/>
      <c r="AB27" s="91"/>
      <c r="AC27" s="90"/>
      <c r="AD27" s="90">
        <v>0</v>
      </c>
      <c r="AE27" s="99"/>
      <c r="AF27" s="100"/>
      <c r="AG27" s="101"/>
      <c r="AH27" s="102"/>
      <c r="AI27" s="113"/>
      <c r="AJ27" s="91"/>
      <c r="AK27" s="90"/>
      <c r="AL27" s="91"/>
    </row>
    <row r="28" spans="1:38" ht="24" customHeight="1" x14ac:dyDescent="0.4">
      <c r="A28" s="7"/>
      <c r="B28" s="79"/>
      <c r="C28" s="79"/>
      <c r="D28" s="88" t="s">
        <v>159</v>
      </c>
      <c r="E28" s="97" t="s">
        <v>160</v>
      </c>
      <c r="F28" s="91">
        <v>5</v>
      </c>
      <c r="G28" s="90">
        <v>0</v>
      </c>
      <c r="H28" s="91">
        <v>0</v>
      </c>
      <c r="I28" s="90" t="s">
        <v>161</v>
      </c>
      <c r="J28" s="91">
        <v>0</v>
      </c>
      <c r="K28" s="97" t="s">
        <v>160</v>
      </c>
      <c r="L28" s="91">
        <v>5</v>
      </c>
      <c r="M28" s="90">
        <v>0</v>
      </c>
      <c r="N28" s="91">
        <v>0</v>
      </c>
      <c r="O28" s="97" t="s">
        <v>160</v>
      </c>
      <c r="P28" s="91">
        <v>5</v>
      </c>
      <c r="Q28" s="97" t="s">
        <v>160</v>
      </c>
      <c r="R28" s="91">
        <v>5</v>
      </c>
      <c r="S28" s="97" t="s">
        <v>160</v>
      </c>
      <c r="T28" s="91">
        <v>5</v>
      </c>
      <c r="U28" s="97" t="s">
        <v>160</v>
      </c>
      <c r="V28" s="91">
        <v>5</v>
      </c>
      <c r="W28" s="97" t="s">
        <v>160</v>
      </c>
      <c r="X28" s="91">
        <v>5</v>
      </c>
      <c r="Y28" s="97" t="s">
        <v>160</v>
      </c>
      <c r="Z28" s="91">
        <v>5</v>
      </c>
      <c r="AA28" s="126" t="s">
        <v>161</v>
      </c>
      <c r="AB28" s="91">
        <v>0</v>
      </c>
      <c r="AC28" s="119" t="s">
        <v>160</v>
      </c>
      <c r="AD28" s="110">
        <v>5</v>
      </c>
      <c r="AE28" s="97" t="s">
        <v>160</v>
      </c>
      <c r="AF28" s="91">
        <v>5</v>
      </c>
      <c r="AG28" s="97" t="s">
        <v>160</v>
      </c>
      <c r="AH28" s="91">
        <v>5</v>
      </c>
      <c r="AI28" s="113"/>
      <c r="AJ28" s="91">
        <v>0</v>
      </c>
      <c r="AK28" s="97" t="s">
        <v>160</v>
      </c>
      <c r="AL28" s="91">
        <v>5</v>
      </c>
    </row>
    <row r="29" spans="1:38" ht="24" customHeight="1" x14ac:dyDescent="0.4">
      <c r="A29" s="7"/>
      <c r="B29" s="79"/>
      <c r="C29" s="79"/>
      <c r="D29" s="88" t="s">
        <v>162</v>
      </c>
      <c r="E29" s="97" t="s">
        <v>160</v>
      </c>
      <c r="F29" s="91">
        <v>9</v>
      </c>
      <c r="G29" s="90">
        <v>0</v>
      </c>
      <c r="H29" s="91">
        <v>0</v>
      </c>
      <c r="I29" s="97" t="s">
        <v>160</v>
      </c>
      <c r="J29" s="91">
        <v>9</v>
      </c>
      <c r="K29" s="90" t="s">
        <v>161</v>
      </c>
      <c r="L29" s="91">
        <v>0</v>
      </c>
      <c r="M29" s="97" t="s">
        <v>160</v>
      </c>
      <c r="N29" s="91">
        <v>9</v>
      </c>
      <c r="O29" s="97" t="s">
        <v>160</v>
      </c>
      <c r="P29" s="91">
        <v>9</v>
      </c>
      <c r="Q29" s="126" t="s">
        <v>161</v>
      </c>
      <c r="R29" s="110">
        <v>0</v>
      </c>
      <c r="S29" s="126" t="s">
        <v>161</v>
      </c>
      <c r="T29" s="110">
        <v>0</v>
      </c>
      <c r="U29" s="97" t="s">
        <v>160</v>
      </c>
      <c r="V29" s="91">
        <v>9</v>
      </c>
      <c r="W29" s="97" t="s">
        <v>160</v>
      </c>
      <c r="X29" s="91">
        <v>9</v>
      </c>
      <c r="Y29" s="97" t="s">
        <v>160</v>
      </c>
      <c r="Z29" s="91">
        <v>9</v>
      </c>
      <c r="AA29" s="97" t="s">
        <v>160</v>
      </c>
      <c r="AB29" s="110">
        <v>9</v>
      </c>
      <c r="AC29" s="119" t="s">
        <v>107</v>
      </c>
      <c r="AD29" s="110">
        <v>0</v>
      </c>
      <c r="AE29" s="126" t="s">
        <v>161</v>
      </c>
      <c r="AF29" s="110">
        <v>0</v>
      </c>
      <c r="AG29" s="97" t="s">
        <v>160</v>
      </c>
      <c r="AH29" s="91">
        <v>9</v>
      </c>
      <c r="AI29" s="113"/>
      <c r="AJ29" s="91">
        <v>0</v>
      </c>
      <c r="AK29" s="126" t="s">
        <v>161</v>
      </c>
      <c r="AL29" s="110">
        <v>0</v>
      </c>
    </row>
    <row r="30" spans="1:38" ht="24" customHeight="1" x14ac:dyDescent="0.55000000000000004">
      <c r="A30" s="7"/>
      <c r="B30" s="127" t="s">
        <v>163</v>
      </c>
      <c r="C30" s="19"/>
      <c r="D30" s="20"/>
      <c r="E30" s="90"/>
      <c r="F30" s="91"/>
      <c r="G30" s="90"/>
      <c r="H30" s="91"/>
      <c r="I30" s="90"/>
      <c r="J30" s="91"/>
      <c r="K30" s="90"/>
      <c r="L30" s="91"/>
      <c r="M30" s="90"/>
      <c r="N30" s="91"/>
      <c r="O30" s="97"/>
      <c r="P30" s="91"/>
      <c r="Q30" s="90"/>
      <c r="R30" s="91"/>
      <c r="S30" s="90"/>
      <c r="T30" s="91"/>
      <c r="U30" s="103"/>
      <c r="V30" s="104"/>
      <c r="W30" s="90"/>
      <c r="X30" s="91"/>
      <c r="Y30" s="113"/>
      <c r="Z30" s="91"/>
      <c r="AA30" s="90"/>
      <c r="AB30" s="91"/>
      <c r="AC30" s="105"/>
      <c r="AD30" s="90"/>
      <c r="AE30" s="99"/>
      <c r="AF30" s="100"/>
      <c r="AG30" s="117"/>
      <c r="AH30" s="109"/>
      <c r="AI30" s="113"/>
      <c r="AJ30" s="91"/>
      <c r="AK30" s="90"/>
      <c r="AL30" s="91"/>
    </row>
    <row r="31" spans="1:38" ht="24" customHeight="1" x14ac:dyDescent="0.55000000000000004">
      <c r="A31" s="7"/>
      <c r="B31" s="88" t="s">
        <v>164</v>
      </c>
      <c r="C31" s="89">
        <v>10</v>
      </c>
      <c r="D31" s="88" t="s">
        <v>165</v>
      </c>
      <c r="E31" s="90">
        <v>4.78</v>
      </c>
      <c r="F31" s="91">
        <v>10</v>
      </c>
      <c r="G31" s="90">
        <v>4.75</v>
      </c>
      <c r="H31" s="91">
        <v>10</v>
      </c>
      <c r="I31" s="90">
        <v>4.66</v>
      </c>
      <c r="J31" s="91">
        <v>10</v>
      </c>
      <c r="K31" s="90">
        <v>4.7</v>
      </c>
      <c r="L31" s="91">
        <v>10</v>
      </c>
      <c r="M31" s="90">
        <v>4.6500000000000004</v>
      </c>
      <c r="N31" s="91">
        <v>10</v>
      </c>
      <c r="O31" s="90">
        <v>4.72</v>
      </c>
      <c r="P31" s="91">
        <v>10</v>
      </c>
      <c r="Q31" s="90">
        <v>4.6399999999999997</v>
      </c>
      <c r="R31" s="91">
        <v>10</v>
      </c>
      <c r="S31" s="90">
        <v>4.71</v>
      </c>
      <c r="T31" s="91">
        <v>10</v>
      </c>
      <c r="U31" s="128" t="s">
        <v>166</v>
      </c>
      <c r="V31" s="104">
        <v>0</v>
      </c>
      <c r="W31" s="90">
        <v>4.7699999999999996</v>
      </c>
      <c r="X31" s="91">
        <v>10</v>
      </c>
      <c r="Y31" s="90">
        <v>4.67</v>
      </c>
      <c r="Z31" s="91">
        <v>10</v>
      </c>
      <c r="AA31" s="129" t="s">
        <v>166</v>
      </c>
      <c r="AB31" s="91">
        <v>0</v>
      </c>
      <c r="AC31" s="90">
        <v>4.8499999999999996</v>
      </c>
      <c r="AD31" s="90">
        <v>10</v>
      </c>
      <c r="AE31" s="90">
        <v>4.93</v>
      </c>
      <c r="AF31" s="91">
        <v>10</v>
      </c>
      <c r="AG31" s="90">
        <v>4.72</v>
      </c>
      <c r="AH31" s="91">
        <v>10</v>
      </c>
      <c r="AI31" s="90">
        <v>4.7</v>
      </c>
      <c r="AJ31" s="91">
        <v>10</v>
      </c>
      <c r="AK31" s="90">
        <v>4.6399999999999997</v>
      </c>
      <c r="AL31" s="91">
        <v>10</v>
      </c>
    </row>
    <row r="32" spans="1:38" ht="24" customHeight="1" x14ac:dyDescent="0.55000000000000004">
      <c r="A32" s="7"/>
      <c r="B32" s="88" t="s">
        <v>167</v>
      </c>
      <c r="C32" s="89">
        <v>10</v>
      </c>
      <c r="D32" s="88" t="s">
        <v>168</v>
      </c>
      <c r="E32" s="90">
        <v>97.67</v>
      </c>
      <c r="F32" s="91">
        <v>10</v>
      </c>
      <c r="G32" s="90">
        <v>66.67</v>
      </c>
      <c r="H32" s="91">
        <v>5</v>
      </c>
      <c r="I32" s="90">
        <v>97.01</v>
      </c>
      <c r="J32" s="91">
        <v>10</v>
      </c>
      <c r="K32" s="90">
        <v>100</v>
      </c>
      <c r="L32" s="91">
        <v>10</v>
      </c>
      <c r="M32" s="90">
        <v>96.81</v>
      </c>
      <c r="N32" s="91">
        <v>10</v>
      </c>
      <c r="O32" s="90">
        <v>93.1</v>
      </c>
      <c r="P32" s="91">
        <v>10</v>
      </c>
      <c r="Q32" s="90">
        <v>97.5</v>
      </c>
      <c r="R32" s="91">
        <v>10</v>
      </c>
      <c r="S32" s="90">
        <v>88</v>
      </c>
      <c r="T32" s="91">
        <v>9</v>
      </c>
      <c r="U32" s="128" t="s">
        <v>166</v>
      </c>
      <c r="V32" s="104">
        <v>0</v>
      </c>
      <c r="W32" s="90">
        <v>98.66</v>
      </c>
      <c r="X32" s="91">
        <v>10</v>
      </c>
      <c r="Y32" s="90">
        <v>83.17</v>
      </c>
      <c r="Z32" s="91">
        <v>8</v>
      </c>
      <c r="AA32" s="129" t="s">
        <v>166</v>
      </c>
      <c r="AB32" s="91">
        <v>0</v>
      </c>
      <c r="AC32" s="90">
        <v>70.83</v>
      </c>
      <c r="AD32" s="90">
        <v>6</v>
      </c>
      <c r="AE32" s="90">
        <v>100</v>
      </c>
      <c r="AF32" s="91">
        <v>10</v>
      </c>
      <c r="AG32" s="90">
        <v>97.67</v>
      </c>
      <c r="AH32" s="91">
        <v>10</v>
      </c>
      <c r="AI32" s="90">
        <v>100</v>
      </c>
      <c r="AJ32" s="91">
        <v>10</v>
      </c>
      <c r="AK32" s="90">
        <v>95.25</v>
      </c>
      <c r="AL32" s="91">
        <v>10</v>
      </c>
    </row>
    <row r="33" spans="1:38" ht="24" customHeight="1" x14ac:dyDescent="0.55000000000000004">
      <c r="A33" s="7"/>
      <c r="B33" s="92" t="s">
        <v>169</v>
      </c>
      <c r="C33" s="93">
        <v>20</v>
      </c>
      <c r="D33" s="88" t="s">
        <v>170</v>
      </c>
      <c r="E33" s="90" t="s">
        <v>40</v>
      </c>
      <c r="F33" s="91">
        <v>0</v>
      </c>
      <c r="G33" s="90" t="s">
        <v>40</v>
      </c>
      <c r="H33" s="91">
        <v>0</v>
      </c>
      <c r="I33" s="90" t="s">
        <v>40</v>
      </c>
      <c r="J33" s="91">
        <v>0</v>
      </c>
      <c r="K33" s="90" t="s">
        <v>40</v>
      </c>
      <c r="L33" s="91">
        <v>0</v>
      </c>
      <c r="M33" s="90" t="s">
        <v>40</v>
      </c>
      <c r="N33" s="91">
        <v>0</v>
      </c>
      <c r="O33" s="90" t="s">
        <v>40</v>
      </c>
      <c r="P33" s="91">
        <v>0</v>
      </c>
      <c r="Q33" s="90" t="s">
        <v>40</v>
      </c>
      <c r="R33" s="91">
        <v>0</v>
      </c>
      <c r="S33" s="90" t="s">
        <v>40</v>
      </c>
      <c r="T33" s="91">
        <v>0</v>
      </c>
      <c r="U33" s="103" t="s">
        <v>40</v>
      </c>
      <c r="V33" s="104">
        <v>0</v>
      </c>
      <c r="W33" s="90" t="s">
        <v>40</v>
      </c>
      <c r="X33" s="91">
        <v>0</v>
      </c>
      <c r="Y33" s="90" t="s">
        <v>40</v>
      </c>
      <c r="Z33" s="91">
        <v>0</v>
      </c>
      <c r="AA33" s="90" t="s">
        <v>40</v>
      </c>
      <c r="AB33" s="91">
        <v>0</v>
      </c>
      <c r="AC33" s="99" t="s">
        <v>40</v>
      </c>
      <c r="AD33" s="90">
        <v>0</v>
      </c>
      <c r="AE33" s="99" t="s">
        <v>40</v>
      </c>
      <c r="AF33" s="100">
        <v>0</v>
      </c>
      <c r="AG33" s="90" t="s">
        <v>40</v>
      </c>
      <c r="AH33" s="102">
        <v>0</v>
      </c>
      <c r="AI33" s="90" t="s">
        <v>40</v>
      </c>
      <c r="AJ33" s="91">
        <v>0</v>
      </c>
      <c r="AK33" s="90" t="s">
        <v>40</v>
      </c>
      <c r="AL33" s="91">
        <v>0</v>
      </c>
    </row>
    <row r="34" spans="1:38" ht="24" customHeight="1" x14ac:dyDescent="0.4">
      <c r="A34" s="7"/>
      <c r="B34" s="80"/>
      <c r="C34" s="80"/>
      <c r="D34" s="88" t="s">
        <v>171</v>
      </c>
      <c r="E34" s="90" t="s">
        <v>172</v>
      </c>
      <c r="F34" s="91">
        <v>10</v>
      </c>
      <c r="G34" s="90" t="s">
        <v>173</v>
      </c>
      <c r="H34" s="91">
        <v>9</v>
      </c>
      <c r="I34" s="90" t="s">
        <v>174</v>
      </c>
      <c r="J34" s="91">
        <v>10</v>
      </c>
      <c r="K34" s="90" t="s">
        <v>175</v>
      </c>
      <c r="L34" s="91">
        <v>10</v>
      </c>
      <c r="M34" s="90" t="s">
        <v>176</v>
      </c>
      <c r="N34" s="91">
        <v>10</v>
      </c>
      <c r="O34" s="90" t="s">
        <v>176</v>
      </c>
      <c r="P34" s="91">
        <v>10</v>
      </c>
      <c r="Q34" s="90" t="s">
        <v>177</v>
      </c>
      <c r="R34" s="91">
        <v>10</v>
      </c>
      <c r="S34" s="90" t="s">
        <v>174</v>
      </c>
      <c r="T34" s="91">
        <v>10</v>
      </c>
      <c r="U34" s="130" t="s">
        <v>178</v>
      </c>
      <c r="V34" s="110">
        <v>10</v>
      </c>
      <c r="W34" s="130" t="s">
        <v>172</v>
      </c>
      <c r="X34" s="110">
        <v>10</v>
      </c>
      <c r="Y34" s="90" t="s">
        <v>176</v>
      </c>
      <c r="Z34" s="91">
        <v>10</v>
      </c>
      <c r="AA34" s="90" t="s">
        <v>176</v>
      </c>
      <c r="AB34" s="91">
        <v>10</v>
      </c>
      <c r="AC34" s="99" t="s">
        <v>176</v>
      </c>
      <c r="AD34" s="90">
        <v>10</v>
      </c>
      <c r="AE34" s="99" t="s">
        <v>176</v>
      </c>
      <c r="AF34" s="90">
        <v>10</v>
      </c>
      <c r="AG34" s="99" t="s">
        <v>176</v>
      </c>
      <c r="AH34" s="90">
        <v>10</v>
      </c>
      <c r="AI34" s="90" t="s">
        <v>176</v>
      </c>
      <c r="AJ34" s="91">
        <v>10</v>
      </c>
      <c r="AK34" s="90" t="s">
        <v>176</v>
      </c>
      <c r="AL34" s="91">
        <v>10</v>
      </c>
    </row>
    <row r="35" spans="1:38" ht="24" customHeight="1" x14ac:dyDescent="0.4">
      <c r="A35" s="7"/>
      <c r="B35" s="131"/>
      <c r="C35" s="132"/>
      <c r="D35" s="133" t="s">
        <v>179</v>
      </c>
      <c r="E35" s="134"/>
      <c r="F35" s="63">
        <f>SUM(F8:F34)</f>
        <v>58</v>
      </c>
      <c r="G35" s="134"/>
      <c r="H35" s="63">
        <f>SUM(H8:H34)</f>
        <v>41</v>
      </c>
      <c r="I35" s="134"/>
      <c r="J35" s="63">
        <f>SUM(J8:J34)</f>
        <v>58</v>
      </c>
      <c r="K35" s="134"/>
      <c r="L35" s="63">
        <f>SUM(L8:L34)</f>
        <v>55</v>
      </c>
      <c r="M35" s="134"/>
      <c r="N35" s="63">
        <f>SUM(N8:N34)</f>
        <v>55</v>
      </c>
      <c r="O35" s="134"/>
      <c r="P35" s="63">
        <f>SUM(P8:P34)</f>
        <v>67</v>
      </c>
      <c r="Q35" s="134"/>
      <c r="R35" s="63">
        <f>SUM(R8:R34)</f>
        <v>42</v>
      </c>
      <c r="S35" s="134"/>
      <c r="T35" s="63">
        <f>SUM(T8:T34)</f>
        <v>42</v>
      </c>
      <c r="U35" s="134"/>
      <c r="V35" s="63">
        <f>SUM(V8:V34)</f>
        <v>34</v>
      </c>
      <c r="W35" s="134"/>
      <c r="X35" s="63">
        <f>SUM(X8:X34)</f>
        <v>58</v>
      </c>
      <c r="Y35" s="134"/>
      <c r="Z35" s="63">
        <f>SUM(Z8:Z34)</f>
        <v>53</v>
      </c>
      <c r="AA35" s="134"/>
      <c r="AB35" s="63">
        <f>SUM(AB8:AB34)</f>
        <v>21</v>
      </c>
      <c r="AC35" s="134"/>
      <c r="AD35" s="63">
        <f>SUM(AD8:AD34)</f>
        <v>41</v>
      </c>
      <c r="AE35" s="134"/>
      <c r="AF35" s="63">
        <f>SUM(AF8:AF34)</f>
        <v>55</v>
      </c>
      <c r="AG35" s="134"/>
      <c r="AH35" s="63">
        <f>SUM(AH8:AH34)</f>
        <v>61</v>
      </c>
      <c r="AI35" s="134"/>
      <c r="AJ35" s="63">
        <f>SUM(AJ8:AJ34)</f>
        <v>33</v>
      </c>
      <c r="AK35" s="134"/>
      <c r="AL35" s="63">
        <f>SUM(AL8:AL34)</f>
        <v>56</v>
      </c>
    </row>
    <row r="36" spans="1:38" ht="24" customHeight="1" x14ac:dyDescent="0.4">
      <c r="A36" s="7"/>
      <c r="B36" s="76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38" ht="24" customHeight="1" x14ac:dyDescent="0.4">
      <c r="A37" s="7"/>
      <c r="B37" s="7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38" ht="24" customHeight="1" x14ac:dyDescent="0.4">
      <c r="A38" s="7"/>
      <c r="B38" s="76"/>
      <c r="C38" s="7"/>
      <c r="D38" s="7"/>
      <c r="E38" s="7"/>
      <c r="F38" s="7" t="s">
        <v>180</v>
      </c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38" ht="24" customHeight="1" x14ac:dyDescent="0.4">
      <c r="A39" s="7"/>
      <c r="B39" s="76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38" ht="24" customHeight="1" x14ac:dyDescent="0.4">
      <c r="A40" s="7"/>
      <c r="B40" s="76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38" ht="24" customHeight="1" x14ac:dyDescent="0.4">
      <c r="A41" s="7"/>
      <c r="B41" s="76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38" ht="24" customHeight="1" x14ac:dyDescent="0.4">
      <c r="A42" s="7"/>
      <c r="B42" s="76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38" ht="24" customHeight="1" x14ac:dyDescent="0.4">
      <c r="A43" s="7"/>
      <c r="B43" s="76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38" ht="24" customHeight="1" x14ac:dyDescent="0.4">
      <c r="A44" s="7"/>
      <c r="B44" s="76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38" ht="24" customHeight="1" x14ac:dyDescent="0.4">
      <c r="A45" s="7"/>
      <c r="B45" s="76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38" ht="24" customHeight="1" x14ac:dyDescent="0.4">
      <c r="A46" s="7"/>
      <c r="B46" s="76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38" ht="24" customHeight="1" x14ac:dyDescent="0.4">
      <c r="A47" s="7"/>
      <c r="B47" s="76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38" ht="24" customHeight="1" x14ac:dyDescent="0.4">
      <c r="A48" s="7"/>
      <c r="B48" s="76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24" customHeight="1" x14ac:dyDescent="0.4">
      <c r="A49" s="7"/>
      <c r="B49" s="76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24" customHeight="1" x14ac:dyDescent="0.4">
      <c r="A50" s="7"/>
      <c r="B50" s="76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24" customHeight="1" x14ac:dyDescent="0.4">
      <c r="A51" s="7"/>
      <c r="B51" s="76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24" customHeight="1" x14ac:dyDescent="0.4">
      <c r="A52" s="7"/>
      <c r="B52" s="76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24" customHeight="1" x14ac:dyDescent="0.4">
      <c r="A53" s="7"/>
      <c r="B53" s="76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24" customHeight="1" x14ac:dyDescent="0.4">
      <c r="A54" s="7"/>
      <c r="B54" s="76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24" customHeight="1" x14ac:dyDescent="0.4">
      <c r="A55" s="7"/>
      <c r="B55" s="76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24" customHeight="1" x14ac:dyDescent="0.4">
      <c r="A56" s="7"/>
      <c r="B56" s="76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24" customHeight="1" x14ac:dyDescent="0.4">
      <c r="A57" s="7"/>
      <c r="B57" s="76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24" customHeight="1" x14ac:dyDescent="0.4">
      <c r="A58" s="7"/>
      <c r="B58" s="76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24" customHeight="1" x14ac:dyDescent="0.4">
      <c r="A59" s="7"/>
      <c r="B59" s="76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24" customHeight="1" x14ac:dyDescent="0.4">
      <c r="A60" s="7"/>
      <c r="B60" s="76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24" customHeight="1" x14ac:dyDescent="0.4">
      <c r="A61" s="7"/>
      <c r="B61" s="7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24" customHeight="1" x14ac:dyDescent="0.4">
      <c r="A62" s="7"/>
      <c r="B62" s="76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24" customHeight="1" x14ac:dyDescent="0.4">
      <c r="A63" s="7"/>
      <c r="B63" s="76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24" customHeight="1" x14ac:dyDescent="0.4">
      <c r="A64" s="7"/>
      <c r="B64" s="76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24" customHeight="1" x14ac:dyDescent="0.4">
      <c r="A65" s="7"/>
      <c r="B65" s="76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24" customHeight="1" x14ac:dyDescent="0.4">
      <c r="A66" s="7"/>
      <c r="B66" s="76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24" customHeight="1" x14ac:dyDescent="0.4">
      <c r="A67" s="7"/>
      <c r="B67" s="76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24" customHeight="1" x14ac:dyDescent="0.4">
      <c r="A68" s="7"/>
      <c r="B68" s="76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24" customHeight="1" x14ac:dyDescent="0.4">
      <c r="A69" s="7"/>
      <c r="B69" s="76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24" customHeight="1" x14ac:dyDescent="0.4">
      <c r="A70" s="7"/>
      <c r="B70" s="76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24" customHeight="1" x14ac:dyDescent="0.4">
      <c r="A71" s="7"/>
      <c r="B71" s="76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24" customHeight="1" x14ac:dyDescent="0.4">
      <c r="A72" s="7"/>
      <c r="B72" s="76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24" customHeight="1" x14ac:dyDescent="0.4">
      <c r="A73" s="7"/>
      <c r="B73" s="76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24" customHeight="1" x14ac:dyDescent="0.4">
      <c r="A74" s="7"/>
      <c r="B74" s="76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24" customHeight="1" x14ac:dyDescent="0.4">
      <c r="A75" s="7"/>
      <c r="B75" s="76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24" customHeight="1" x14ac:dyDescent="0.4">
      <c r="A76" s="7"/>
      <c r="B76" s="76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24" customHeight="1" x14ac:dyDescent="0.4">
      <c r="A77" s="7"/>
      <c r="B77" s="76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24" customHeight="1" x14ac:dyDescent="0.4">
      <c r="A78" s="7"/>
      <c r="B78" s="76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24" customHeight="1" x14ac:dyDescent="0.4">
      <c r="A79" s="7"/>
      <c r="B79" s="76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24" customHeight="1" x14ac:dyDescent="0.4">
      <c r="A80" s="7"/>
      <c r="B80" s="76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24" customHeight="1" x14ac:dyDescent="0.4">
      <c r="A81" s="7"/>
      <c r="B81" s="76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24" customHeight="1" x14ac:dyDescent="0.4">
      <c r="A82" s="7"/>
      <c r="B82" s="76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24" customHeight="1" x14ac:dyDescent="0.4">
      <c r="A83" s="7"/>
      <c r="B83" s="76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24" customHeight="1" x14ac:dyDescent="0.4">
      <c r="A84" s="7"/>
      <c r="B84" s="76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24" customHeight="1" x14ac:dyDescent="0.4">
      <c r="A85" s="7"/>
      <c r="B85" s="76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24" customHeight="1" x14ac:dyDescent="0.4">
      <c r="A86" s="7"/>
      <c r="B86" s="76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24" customHeight="1" x14ac:dyDescent="0.4">
      <c r="A87" s="7"/>
      <c r="B87" s="76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24" customHeight="1" x14ac:dyDescent="0.4">
      <c r="A88" s="7"/>
      <c r="B88" s="76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24" customHeight="1" x14ac:dyDescent="0.4">
      <c r="A89" s="7"/>
      <c r="B89" s="76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24" customHeight="1" x14ac:dyDescent="0.4">
      <c r="A90" s="7"/>
      <c r="B90" s="76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24" customHeight="1" x14ac:dyDescent="0.4">
      <c r="A91" s="7"/>
      <c r="B91" s="76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24" customHeight="1" x14ac:dyDescent="0.4">
      <c r="A92" s="7"/>
      <c r="B92" s="7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24" customHeight="1" x14ac:dyDescent="0.4">
      <c r="A93" s="7"/>
      <c r="B93" s="76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24" customHeight="1" x14ac:dyDescent="0.4">
      <c r="A94" s="7"/>
      <c r="B94" s="76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24" customHeight="1" x14ac:dyDescent="0.4">
      <c r="A95" s="7"/>
      <c r="B95" s="76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24" customHeight="1" x14ac:dyDescent="0.4">
      <c r="A96" s="7"/>
      <c r="B96" s="76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24" customHeight="1" x14ac:dyDescent="0.4">
      <c r="A97" s="7"/>
      <c r="B97" s="76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24" customHeight="1" x14ac:dyDescent="0.4">
      <c r="A98" s="7"/>
      <c r="B98" s="76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24" customHeight="1" x14ac:dyDescent="0.4">
      <c r="A99" s="7"/>
      <c r="B99" s="76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24" customHeight="1" x14ac:dyDescent="0.4">
      <c r="A100" s="7"/>
      <c r="B100" s="76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24" customHeight="1" x14ac:dyDescent="0.4">
      <c r="A101" s="7"/>
      <c r="B101" s="76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24" customHeight="1" x14ac:dyDescent="0.4">
      <c r="A102" s="7"/>
      <c r="B102" s="76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24" customHeight="1" x14ac:dyDescent="0.4">
      <c r="A103" s="7"/>
      <c r="B103" s="76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24" customHeight="1" x14ac:dyDescent="0.4">
      <c r="A104" s="7"/>
      <c r="B104" s="76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24" customHeight="1" x14ac:dyDescent="0.4">
      <c r="A105" s="7"/>
      <c r="B105" s="76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24" customHeight="1" x14ac:dyDescent="0.4">
      <c r="A106" s="7"/>
      <c r="B106" s="76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24" customHeight="1" x14ac:dyDescent="0.4">
      <c r="A107" s="7"/>
      <c r="B107" s="76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24" customHeight="1" x14ac:dyDescent="0.4">
      <c r="A108" s="7"/>
      <c r="B108" s="76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24" customHeight="1" x14ac:dyDescent="0.4">
      <c r="A109" s="7"/>
      <c r="B109" s="76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24" customHeight="1" x14ac:dyDescent="0.4">
      <c r="A110" s="7"/>
      <c r="B110" s="76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24" customHeight="1" x14ac:dyDescent="0.4">
      <c r="A111" s="7"/>
      <c r="B111" s="76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24" customHeight="1" x14ac:dyDescent="0.4">
      <c r="A112" s="7"/>
      <c r="B112" s="76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24" customHeight="1" x14ac:dyDescent="0.4">
      <c r="A113" s="7"/>
      <c r="B113" s="76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24" customHeight="1" x14ac:dyDescent="0.4">
      <c r="A114" s="7"/>
      <c r="B114" s="76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24" customHeight="1" x14ac:dyDescent="0.4">
      <c r="A115" s="7"/>
      <c r="B115" s="76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24" customHeight="1" x14ac:dyDescent="0.4">
      <c r="A116" s="7"/>
      <c r="B116" s="76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24" customHeight="1" x14ac:dyDescent="0.4">
      <c r="A117" s="7"/>
      <c r="B117" s="76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24" customHeight="1" x14ac:dyDescent="0.4">
      <c r="A118" s="7"/>
      <c r="B118" s="76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24" customHeight="1" x14ac:dyDescent="0.4">
      <c r="A119" s="7"/>
      <c r="B119" s="76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24" customHeight="1" x14ac:dyDescent="0.4">
      <c r="A120" s="7"/>
      <c r="B120" s="76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24" customHeight="1" x14ac:dyDescent="0.4">
      <c r="A121" s="7"/>
      <c r="B121" s="76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24" customHeight="1" x14ac:dyDescent="0.4">
      <c r="A122" s="7"/>
      <c r="B122" s="76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24" customHeight="1" x14ac:dyDescent="0.4">
      <c r="A123" s="7"/>
      <c r="B123" s="76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24" customHeight="1" x14ac:dyDescent="0.4">
      <c r="A124" s="7"/>
      <c r="B124" s="76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24" customHeight="1" x14ac:dyDescent="0.4">
      <c r="A125" s="7"/>
      <c r="B125" s="76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24" customHeight="1" x14ac:dyDescent="0.4">
      <c r="A126" s="7"/>
      <c r="B126" s="76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24" customHeight="1" x14ac:dyDescent="0.4">
      <c r="A127" s="7"/>
      <c r="B127" s="76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24" customHeight="1" x14ac:dyDescent="0.4">
      <c r="A128" s="7"/>
      <c r="B128" s="76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24" customHeight="1" x14ac:dyDescent="0.4">
      <c r="A129" s="7"/>
      <c r="B129" s="7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24" customHeight="1" x14ac:dyDescent="0.4">
      <c r="A130" s="7"/>
      <c r="B130" s="76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24" customHeight="1" x14ac:dyDescent="0.4">
      <c r="A131" s="7"/>
      <c r="B131" s="76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24" customHeight="1" x14ac:dyDescent="0.4">
      <c r="A132" s="7"/>
      <c r="B132" s="76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24" customHeight="1" x14ac:dyDescent="0.4">
      <c r="A133" s="7"/>
      <c r="B133" s="76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24" customHeight="1" x14ac:dyDescent="0.4">
      <c r="A134" s="7"/>
      <c r="B134" s="76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24" customHeight="1" x14ac:dyDescent="0.4">
      <c r="A135" s="7"/>
      <c r="B135" s="76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24" customHeight="1" x14ac:dyDescent="0.4">
      <c r="A136" s="7"/>
      <c r="B136" s="76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24" customHeight="1" x14ac:dyDescent="0.4">
      <c r="A137" s="7"/>
      <c r="B137" s="76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24" customHeight="1" x14ac:dyDescent="0.4">
      <c r="A138" s="7"/>
      <c r="B138" s="76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24" customHeight="1" x14ac:dyDescent="0.4">
      <c r="A139" s="7"/>
      <c r="B139" s="76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24" customHeight="1" x14ac:dyDescent="0.4">
      <c r="A140" s="7"/>
      <c r="B140" s="76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24" customHeight="1" x14ac:dyDescent="0.4">
      <c r="A141" s="7"/>
      <c r="B141" s="76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24" customHeight="1" x14ac:dyDescent="0.4">
      <c r="A142" s="7"/>
      <c r="B142" s="76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24" customHeight="1" x14ac:dyDescent="0.4">
      <c r="A143" s="7"/>
      <c r="B143" s="76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24" customHeight="1" x14ac:dyDescent="0.4">
      <c r="A144" s="7"/>
      <c r="B144" s="76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24" customHeight="1" x14ac:dyDescent="0.4">
      <c r="A145" s="7"/>
      <c r="B145" s="76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24" customHeight="1" x14ac:dyDescent="0.4">
      <c r="A146" s="7"/>
      <c r="B146" s="76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24" customHeight="1" x14ac:dyDescent="0.4">
      <c r="A147" s="7"/>
      <c r="B147" s="76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24" customHeight="1" x14ac:dyDescent="0.4">
      <c r="A148" s="7"/>
      <c r="B148" s="76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24" customHeight="1" x14ac:dyDescent="0.4">
      <c r="A149" s="7"/>
      <c r="B149" s="76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24" customHeight="1" x14ac:dyDescent="0.4">
      <c r="A150" s="7"/>
      <c r="B150" s="76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24" customHeight="1" x14ac:dyDescent="0.4">
      <c r="A151" s="7"/>
      <c r="B151" s="76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24" customHeight="1" x14ac:dyDescent="0.4">
      <c r="A152" s="7"/>
      <c r="B152" s="76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24" customHeight="1" x14ac:dyDescent="0.4">
      <c r="A153" s="7"/>
      <c r="B153" s="7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24" customHeight="1" x14ac:dyDescent="0.4">
      <c r="A154" s="7"/>
      <c r="B154" s="76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24" customHeight="1" x14ac:dyDescent="0.4">
      <c r="A155" s="7"/>
      <c r="B155" s="76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24" customHeight="1" x14ac:dyDescent="0.4">
      <c r="A156" s="7"/>
      <c r="B156" s="76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24" customHeight="1" x14ac:dyDescent="0.4">
      <c r="A157" s="7"/>
      <c r="B157" s="76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24" customHeight="1" x14ac:dyDescent="0.4">
      <c r="A158" s="7"/>
      <c r="B158" s="76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24" customHeight="1" x14ac:dyDescent="0.4">
      <c r="A159" s="7"/>
      <c r="B159" s="76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24" customHeight="1" x14ac:dyDescent="0.4">
      <c r="A160" s="7"/>
      <c r="B160" s="76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24" customHeight="1" x14ac:dyDescent="0.4">
      <c r="A161" s="7"/>
      <c r="B161" s="76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24" customHeight="1" x14ac:dyDescent="0.4">
      <c r="A162" s="7"/>
      <c r="B162" s="76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24" customHeight="1" x14ac:dyDescent="0.4">
      <c r="A163" s="7"/>
      <c r="B163" s="76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24" customHeight="1" x14ac:dyDescent="0.4">
      <c r="A164" s="7"/>
      <c r="B164" s="76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24" customHeight="1" x14ac:dyDescent="0.4">
      <c r="A165" s="7"/>
      <c r="B165" s="76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24" customHeight="1" x14ac:dyDescent="0.4">
      <c r="A166" s="7"/>
      <c r="B166" s="76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24" customHeight="1" x14ac:dyDescent="0.4">
      <c r="A167" s="7"/>
      <c r="B167" s="76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24" customHeight="1" x14ac:dyDescent="0.4">
      <c r="A168" s="7"/>
      <c r="B168" s="76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24" customHeight="1" x14ac:dyDescent="0.4">
      <c r="A169" s="7"/>
      <c r="B169" s="76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24" customHeight="1" x14ac:dyDescent="0.4">
      <c r="A170" s="7"/>
      <c r="B170" s="76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24" customHeight="1" x14ac:dyDescent="0.4">
      <c r="A171" s="7"/>
      <c r="B171" s="76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24" customHeight="1" x14ac:dyDescent="0.4">
      <c r="A172" s="7"/>
      <c r="B172" s="76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24" customHeight="1" x14ac:dyDescent="0.4">
      <c r="A173" s="7"/>
      <c r="B173" s="76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24" customHeight="1" x14ac:dyDescent="0.4">
      <c r="A174" s="7"/>
      <c r="B174" s="76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24" customHeight="1" x14ac:dyDescent="0.4">
      <c r="A175" s="7"/>
      <c r="B175" s="135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7"/>
      <c r="T175" s="7"/>
      <c r="U175" s="7"/>
      <c r="V175" s="7"/>
      <c r="W175" s="7"/>
      <c r="X175" s="7"/>
      <c r="Y175" s="7"/>
      <c r="Z175" s="7"/>
    </row>
    <row r="176" spans="1:26" ht="24" customHeight="1" x14ac:dyDescent="0.4">
      <c r="A176" s="7"/>
      <c r="B176" s="135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7"/>
      <c r="T176" s="7"/>
      <c r="U176" s="7"/>
      <c r="V176" s="7"/>
      <c r="W176" s="7"/>
      <c r="X176" s="7"/>
      <c r="Y176" s="7"/>
      <c r="Z176" s="7"/>
    </row>
    <row r="177" spans="1:26" ht="24" customHeight="1" x14ac:dyDescent="0.4">
      <c r="A177" s="7"/>
      <c r="B177" s="135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7"/>
      <c r="T177" s="7"/>
      <c r="U177" s="7"/>
      <c r="V177" s="7"/>
      <c r="W177" s="7"/>
      <c r="X177" s="7"/>
      <c r="Y177" s="7"/>
      <c r="Z177" s="7"/>
    </row>
    <row r="178" spans="1:26" ht="24" customHeight="1" x14ac:dyDescent="0.4">
      <c r="A178" s="7"/>
      <c r="B178" s="135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7"/>
      <c r="T178" s="7"/>
      <c r="U178" s="7"/>
      <c r="V178" s="7"/>
      <c r="W178" s="7"/>
      <c r="X178" s="7"/>
      <c r="Y178" s="7"/>
      <c r="Z178" s="7"/>
    </row>
    <row r="179" spans="1:26" ht="24" customHeight="1" x14ac:dyDescent="0.4">
      <c r="A179" s="7"/>
      <c r="B179" s="135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7"/>
      <c r="T179" s="7"/>
      <c r="U179" s="7"/>
      <c r="V179" s="7"/>
      <c r="W179" s="7"/>
      <c r="X179" s="7"/>
      <c r="Y179" s="7"/>
      <c r="Z179" s="7"/>
    </row>
    <row r="180" spans="1:26" ht="24" customHeight="1" x14ac:dyDescent="0.4">
      <c r="A180" s="7"/>
      <c r="B180" s="135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7"/>
      <c r="T180" s="7"/>
      <c r="U180" s="7"/>
      <c r="V180" s="7"/>
      <c r="W180" s="7"/>
      <c r="X180" s="7"/>
      <c r="Y180" s="7"/>
      <c r="Z180" s="7"/>
    </row>
    <row r="181" spans="1:26" ht="24" customHeight="1" x14ac:dyDescent="0.4">
      <c r="A181" s="7"/>
      <c r="B181" s="135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7"/>
      <c r="T181" s="7"/>
      <c r="U181" s="7"/>
      <c r="V181" s="7"/>
      <c r="W181" s="7"/>
      <c r="X181" s="7"/>
      <c r="Y181" s="7"/>
      <c r="Z181" s="7"/>
    </row>
    <row r="182" spans="1:26" ht="24" customHeight="1" x14ac:dyDescent="0.4">
      <c r="A182" s="7"/>
      <c r="B182" s="135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7"/>
      <c r="T182" s="7"/>
      <c r="U182" s="7"/>
      <c r="V182" s="7"/>
      <c r="W182" s="7"/>
      <c r="X182" s="7"/>
      <c r="Y182" s="7"/>
      <c r="Z182" s="7"/>
    </row>
    <row r="183" spans="1:26" ht="24" customHeight="1" x14ac:dyDescent="0.4">
      <c r="A183" s="7"/>
      <c r="B183" s="135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7"/>
      <c r="T183" s="7"/>
      <c r="U183" s="7"/>
      <c r="V183" s="7"/>
      <c r="W183" s="7"/>
      <c r="X183" s="7"/>
      <c r="Y183" s="7"/>
      <c r="Z183" s="7"/>
    </row>
    <row r="184" spans="1:26" ht="24" customHeight="1" x14ac:dyDescent="0.4">
      <c r="A184" s="7"/>
      <c r="B184" s="135"/>
      <c r="C184" s="67"/>
      <c r="D184" s="67"/>
      <c r="E184" s="67"/>
      <c r="F184" s="67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7"/>
      <c r="T184" s="7"/>
      <c r="U184" s="7"/>
      <c r="V184" s="7"/>
      <c r="W184" s="7"/>
      <c r="X184" s="7"/>
      <c r="Y184" s="7"/>
      <c r="Z184" s="7"/>
    </row>
    <row r="185" spans="1:26" ht="24" customHeight="1" x14ac:dyDescent="0.4">
      <c r="A185" s="7"/>
      <c r="B185" s="135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7"/>
      <c r="T185" s="7"/>
      <c r="U185" s="7"/>
      <c r="V185" s="7"/>
      <c r="W185" s="7"/>
      <c r="X185" s="7"/>
      <c r="Y185" s="7"/>
      <c r="Z185" s="7"/>
    </row>
    <row r="186" spans="1:26" ht="24" customHeight="1" x14ac:dyDescent="0.4">
      <c r="A186" s="7"/>
      <c r="B186" s="135"/>
      <c r="C186" s="67"/>
      <c r="D186" s="67"/>
      <c r="E186" s="67"/>
      <c r="F186" s="67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7"/>
      <c r="T186" s="7"/>
      <c r="U186" s="7"/>
      <c r="V186" s="7"/>
      <c r="W186" s="7"/>
      <c r="X186" s="7"/>
      <c r="Y186" s="7"/>
      <c r="Z186" s="7"/>
    </row>
    <row r="187" spans="1:26" ht="24" customHeight="1" x14ac:dyDescent="0.4">
      <c r="A187" s="7"/>
      <c r="B187" s="135"/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7"/>
      <c r="T187" s="7"/>
      <c r="U187" s="7"/>
      <c r="V187" s="7"/>
      <c r="W187" s="7"/>
      <c r="X187" s="7"/>
      <c r="Y187" s="7"/>
      <c r="Z187" s="7"/>
    </row>
    <row r="188" spans="1:26" ht="24" customHeight="1" x14ac:dyDescent="0.4">
      <c r="A188" s="7"/>
      <c r="B188" s="135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7"/>
      <c r="T188" s="7"/>
      <c r="U188" s="7"/>
      <c r="V188" s="7"/>
      <c r="W188" s="7"/>
      <c r="X188" s="7"/>
      <c r="Y188" s="7"/>
      <c r="Z188" s="7"/>
    </row>
    <row r="189" spans="1:26" ht="24" customHeight="1" x14ac:dyDescent="0.4">
      <c r="A189" s="7"/>
      <c r="B189" s="135"/>
      <c r="C189" s="67"/>
      <c r="D189" s="67"/>
      <c r="E189" s="67"/>
      <c r="F189" s="67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7"/>
      <c r="T189" s="7"/>
      <c r="U189" s="7"/>
      <c r="V189" s="7"/>
      <c r="W189" s="7"/>
      <c r="X189" s="7"/>
      <c r="Y189" s="7"/>
      <c r="Z189" s="7"/>
    </row>
    <row r="190" spans="1:26" ht="24" customHeight="1" x14ac:dyDescent="0.4">
      <c r="A190" s="7"/>
      <c r="B190" s="135"/>
      <c r="C190" s="67"/>
      <c r="D190" s="67"/>
      <c r="E190" s="67"/>
      <c r="F190" s="67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7"/>
      <c r="T190" s="7"/>
      <c r="U190" s="7"/>
      <c r="V190" s="7"/>
      <c r="W190" s="7"/>
      <c r="X190" s="7"/>
      <c r="Y190" s="7"/>
      <c r="Z190" s="7"/>
    </row>
    <row r="191" spans="1:26" ht="24" customHeight="1" x14ac:dyDescent="0.4">
      <c r="A191" s="7"/>
      <c r="B191" s="135"/>
      <c r="C191" s="67"/>
      <c r="D191" s="67"/>
      <c r="E191" s="67"/>
      <c r="F191" s="67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7"/>
      <c r="T191" s="7"/>
      <c r="U191" s="7"/>
      <c r="V191" s="7"/>
      <c r="W191" s="7"/>
      <c r="X191" s="7"/>
      <c r="Y191" s="7"/>
      <c r="Z191" s="7"/>
    </row>
    <row r="192" spans="1:26" ht="24" customHeight="1" x14ac:dyDescent="0.4">
      <c r="A192" s="7"/>
      <c r="B192" s="135"/>
      <c r="C192" s="67"/>
      <c r="D192" s="67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7"/>
      <c r="T192" s="7"/>
      <c r="U192" s="7"/>
      <c r="V192" s="7"/>
      <c r="W192" s="7"/>
      <c r="X192" s="7"/>
      <c r="Y192" s="7"/>
      <c r="Z192" s="7"/>
    </row>
    <row r="193" spans="1:26" ht="24" customHeight="1" x14ac:dyDescent="0.4">
      <c r="A193" s="7"/>
      <c r="B193" s="135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7"/>
      <c r="T193" s="7"/>
      <c r="U193" s="7"/>
      <c r="V193" s="7"/>
      <c r="W193" s="7"/>
      <c r="X193" s="7"/>
      <c r="Y193" s="7"/>
      <c r="Z193" s="7"/>
    </row>
    <row r="194" spans="1:26" ht="24" customHeight="1" x14ac:dyDescent="0.4">
      <c r="A194" s="7"/>
      <c r="B194" s="135"/>
      <c r="C194" s="67"/>
      <c r="D194" s="67"/>
      <c r="E194" s="67"/>
      <c r="F194" s="67"/>
      <c r="G194" s="67"/>
      <c r="H194" s="67"/>
      <c r="I194" s="67"/>
      <c r="J194" s="67"/>
      <c r="K194" s="67"/>
      <c r="L194" s="67"/>
      <c r="M194" s="67"/>
      <c r="N194" s="67"/>
      <c r="O194" s="67"/>
      <c r="P194" s="67"/>
      <c r="Q194" s="67"/>
      <c r="R194" s="67"/>
      <c r="S194" s="7"/>
      <c r="T194" s="7"/>
      <c r="U194" s="7"/>
      <c r="V194" s="7"/>
      <c r="W194" s="7"/>
      <c r="X194" s="7"/>
      <c r="Y194" s="7"/>
      <c r="Z194" s="7"/>
    </row>
    <row r="195" spans="1:26" ht="24" customHeight="1" x14ac:dyDescent="0.4">
      <c r="A195" s="7"/>
      <c r="B195" s="135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7"/>
      <c r="T195" s="7"/>
      <c r="U195" s="7"/>
      <c r="V195" s="7"/>
      <c r="W195" s="7"/>
      <c r="X195" s="7"/>
      <c r="Y195" s="7"/>
      <c r="Z195" s="7"/>
    </row>
    <row r="196" spans="1:26" ht="24" customHeight="1" x14ac:dyDescent="0.4">
      <c r="A196" s="7"/>
      <c r="B196" s="135"/>
      <c r="C196" s="67"/>
      <c r="D196" s="67"/>
      <c r="E196" s="67"/>
      <c r="F196" s="67"/>
      <c r="G196" s="67"/>
      <c r="H196" s="67"/>
      <c r="I196" s="67"/>
      <c r="J196" s="67"/>
      <c r="K196" s="67"/>
      <c r="L196" s="67"/>
      <c r="M196" s="67"/>
      <c r="N196" s="67"/>
      <c r="O196" s="67"/>
      <c r="P196" s="67"/>
      <c r="Q196" s="67"/>
      <c r="R196" s="67"/>
      <c r="S196" s="7"/>
      <c r="T196" s="7"/>
      <c r="U196" s="7"/>
      <c r="V196" s="7"/>
      <c r="W196" s="7"/>
      <c r="X196" s="7"/>
      <c r="Y196" s="7"/>
      <c r="Z196" s="7"/>
    </row>
    <row r="197" spans="1:26" ht="24" customHeight="1" x14ac:dyDescent="0.4">
      <c r="A197" s="7"/>
      <c r="B197" s="135"/>
      <c r="C197" s="67"/>
      <c r="D197" s="67"/>
      <c r="E197" s="67"/>
      <c r="F197" s="67"/>
      <c r="G197" s="67"/>
      <c r="H197" s="67"/>
      <c r="I197" s="67"/>
      <c r="J197" s="67"/>
      <c r="K197" s="67"/>
      <c r="L197" s="67"/>
      <c r="M197" s="67"/>
      <c r="N197" s="67"/>
      <c r="O197" s="67"/>
      <c r="P197" s="67"/>
      <c r="Q197" s="67"/>
      <c r="R197" s="67"/>
      <c r="S197" s="7"/>
      <c r="T197" s="7"/>
      <c r="U197" s="7"/>
      <c r="V197" s="7"/>
      <c r="W197" s="7"/>
      <c r="X197" s="7"/>
      <c r="Y197" s="7"/>
      <c r="Z197" s="7"/>
    </row>
    <row r="198" spans="1:26" ht="24" customHeight="1" x14ac:dyDescent="0.4">
      <c r="A198" s="7"/>
      <c r="B198" s="135"/>
      <c r="C198" s="67"/>
      <c r="D198" s="67"/>
      <c r="E198" s="67"/>
      <c r="F198" s="67"/>
      <c r="G198" s="67"/>
      <c r="H198" s="67"/>
      <c r="I198" s="67"/>
      <c r="J198" s="67"/>
      <c r="K198" s="67"/>
      <c r="L198" s="67"/>
      <c r="M198" s="67"/>
      <c r="N198" s="67"/>
      <c r="O198" s="67"/>
      <c r="P198" s="67"/>
      <c r="Q198" s="67"/>
      <c r="R198" s="67"/>
      <c r="S198" s="7"/>
      <c r="T198" s="7"/>
      <c r="U198" s="7"/>
      <c r="V198" s="7"/>
      <c r="W198" s="7"/>
      <c r="X198" s="7"/>
      <c r="Y198" s="7"/>
      <c r="Z198" s="7"/>
    </row>
    <row r="199" spans="1:26" ht="24" customHeight="1" x14ac:dyDescent="0.4">
      <c r="A199" s="7"/>
      <c r="B199" s="135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7"/>
      <c r="T199" s="7"/>
      <c r="U199" s="7"/>
      <c r="V199" s="7"/>
      <c r="W199" s="7"/>
      <c r="X199" s="7"/>
      <c r="Y199" s="7"/>
      <c r="Z199" s="7"/>
    </row>
    <row r="200" spans="1:26" ht="24" customHeight="1" x14ac:dyDescent="0.4">
      <c r="A200" s="7"/>
      <c r="B200" s="135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7"/>
      <c r="T200" s="7"/>
      <c r="U200" s="7"/>
      <c r="V200" s="7"/>
      <c r="W200" s="7"/>
      <c r="X200" s="7"/>
      <c r="Y200" s="7"/>
      <c r="Z200" s="7"/>
    </row>
    <row r="201" spans="1:26" ht="24" customHeight="1" x14ac:dyDescent="0.4">
      <c r="A201" s="7"/>
      <c r="B201" s="135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7"/>
      <c r="T201" s="7"/>
      <c r="U201" s="7"/>
      <c r="V201" s="7"/>
      <c r="W201" s="7"/>
      <c r="X201" s="7"/>
      <c r="Y201" s="7"/>
      <c r="Z201" s="7"/>
    </row>
    <row r="202" spans="1:26" ht="24" customHeight="1" x14ac:dyDescent="0.4">
      <c r="A202" s="7"/>
      <c r="B202" s="135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7"/>
      <c r="T202" s="7"/>
      <c r="U202" s="7"/>
      <c r="V202" s="7"/>
      <c r="W202" s="7"/>
      <c r="X202" s="7"/>
      <c r="Y202" s="7"/>
      <c r="Z202" s="7"/>
    </row>
    <row r="203" spans="1:26" ht="24" customHeight="1" x14ac:dyDescent="0.4">
      <c r="A203" s="7"/>
      <c r="B203" s="135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7"/>
      <c r="T203" s="7"/>
      <c r="U203" s="7"/>
      <c r="V203" s="7"/>
      <c r="W203" s="7"/>
      <c r="X203" s="7"/>
      <c r="Y203" s="7"/>
      <c r="Z203" s="7"/>
    </row>
    <row r="204" spans="1:26" ht="24" customHeight="1" x14ac:dyDescent="0.4">
      <c r="A204" s="7"/>
      <c r="B204" s="135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7"/>
      <c r="T204" s="7"/>
      <c r="U204" s="7"/>
      <c r="V204" s="7"/>
      <c r="W204" s="7"/>
      <c r="X204" s="7"/>
      <c r="Y204" s="7"/>
      <c r="Z204" s="7"/>
    </row>
    <row r="205" spans="1:26" ht="24" customHeight="1" x14ac:dyDescent="0.4">
      <c r="A205" s="7"/>
      <c r="B205" s="135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7"/>
      <c r="T205" s="7"/>
      <c r="U205" s="7"/>
      <c r="V205" s="7"/>
      <c r="W205" s="7"/>
      <c r="X205" s="7"/>
      <c r="Y205" s="7"/>
      <c r="Z205" s="7"/>
    </row>
    <row r="206" spans="1:26" ht="24" customHeight="1" x14ac:dyDescent="0.4">
      <c r="A206" s="7"/>
      <c r="B206" s="135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7"/>
      <c r="T206" s="7"/>
      <c r="U206" s="7"/>
      <c r="V206" s="7"/>
      <c r="W206" s="7"/>
      <c r="X206" s="7"/>
      <c r="Y206" s="7"/>
      <c r="Z206" s="7"/>
    </row>
    <row r="207" spans="1:26" ht="24" customHeight="1" x14ac:dyDescent="0.4">
      <c r="A207" s="7"/>
      <c r="B207" s="135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7"/>
      <c r="T207" s="7"/>
      <c r="U207" s="7"/>
      <c r="V207" s="7"/>
      <c r="W207" s="7"/>
      <c r="X207" s="7"/>
      <c r="Y207" s="7"/>
      <c r="Z207" s="7"/>
    </row>
    <row r="208" spans="1:26" ht="24" customHeight="1" x14ac:dyDescent="0.4">
      <c r="A208" s="7"/>
      <c r="B208" s="135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7"/>
      <c r="T208" s="7"/>
      <c r="U208" s="7"/>
      <c r="V208" s="7"/>
      <c r="W208" s="7"/>
      <c r="X208" s="7"/>
      <c r="Y208" s="7"/>
      <c r="Z208" s="7"/>
    </row>
    <row r="209" spans="1:26" ht="24" customHeight="1" x14ac:dyDescent="0.4">
      <c r="A209" s="7"/>
      <c r="B209" s="135"/>
      <c r="C209" s="67"/>
      <c r="D209" s="67"/>
      <c r="E209" s="67"/>
      <c r="F209" s="67"/>
      <c r="G209" s="67"/>
      <c r="H209" s="67"/>
      <c r="I209" s="67"/>
      <c r="J209" s="67"/>
      <c r="K209" s="67"/>
      <c r="L209" s="67"/>
      <c r="M209" s="67"/>
      <c r="N209" s="67"/>
      <c r="O209" s="67"/>
      <c r="P209" s="67"/>
      <c r="Q209" s="67"/>
      <c r="R209" s="67"/>
      <c r="S209" s="7"/>
      <c r="T209" s="7"/>
      <c r="U209" s="7"/>
      <c r="V209" s="7"/>
      <c r="W209" s="7"/>
      <c r="X209" s="7"/>
      <c r="Y209" s="7"/>
      <c r="Z209" s="7"/>
    </row>
    <row r="210" spans="1:26" ht="24" customHeight="1" x14ac:dyDescent="0.4">
      <c r="A210" s="7"/>
      <c r="B210" s="135"/>
      <c r="C210" s="67"/>
      <c r="D210" s="67"/>
      <c r="E210" s="67"/>
      <c r="F210" s="67"/>
      <c r="G210" s="67"/>
      <c r="H210" s="67"/>
      <c r="I210" s="67"/>
      <c r="J210" s="67"/>
      <c r="K210" s="67"/>
      <c r="L210" s="67"/>
      <c r="M210" s="67"/>
      <c r="N210" s="67"/>
      <c r="O210" s="67"/>
      <c r="P210" s="67"/>
      <c r="Q210" s="67"/>
      <c r="R210" s="67"/>
      <c r="S210" s="7"/>
      <c r="T210" s="7"/>
      <c r="U210" s="7"/>
      <c r="V210" s="7"/>
      <c r="W210" s="7"/>
      <c r="X210" s="7"/>
      <c r="Y210" s="7"/>
      <c r="Z210" s="7"/>
    </row>
    <row r="211" spans="1:26" ht="24" customHeight="1" x14ac:dyDescent="0.4">
      <c r="A211" s="7"/>
      <c r="B211" s="135"/>
      <c r="C211" s="67"/>
      <c r="D211" s="67"/>
      <c r="E211" s="67"/>
      <c r="F211" s="67"/>
      <c r="G211" s="67"/>
      <c r="H211" s="67"/>
      <c r="I211" s="67"/>
      <c r="J211" s="67"/>
      <c r="K211" s="67"/>
      <c r="L211" s="67"/>
      <c r="M211" s="67"/>
      <c r="N211" s="67"/>
      <c r="O211" s="67"/>
      <c r="P211" s="67"/>
      <c r="Q211" s="67"/>
      <c r="R211" s="67"/>
      <c r="S211" s="7"/>
      <c r="T211" s="7"/>
      <c r="U211" s="7"/>
      <c r="V211" s="7"/>
      <c r="W211" s="7"/>
      <c r="X211" s="7"/>
      <c r="Y211" s="7"/>
      <c r="Z211" s="7"/>
    </row>
    <row r="212" spans="1:26" ht="24" customHeight="1" x14ac:dyDescent="0.4">
      <c r="A212" s="7"/>
      <c r="B212" s="135"/>
      <c r="C212" s="67"/>
      <c r="D212" s="67"/>
      <c r="E212" s="67"/>
      <c r="F212" s="67"/>
      <c r="G212" s="67"/>
      <c r="H212" s="67"/>
      <c r="I212" s="67"/>
      <c r="J212" s="67"/>
      <c r="K212" s="67"/>
      <c r="L212" s="67"/>
      <c r="M212" s="67"/>
      <c r="N212" s="67"/>
      <c r="O212" s="67"/>
      <c r="P212" s="67"/>
      <c r="Q212" s="67"/>
      <c r="R212" s="67"/>
      <c r="S212" s="7"/>
      <c r="T212" s="7"/>
      <c r="U212" s="7"/>
      <c r="V212" s="7"/>
      <c r="W212" s="7"/>
      <c r="X212" s="7"/>
      <c r="Y212" s="7"/>
      <c r="Z212" s="7"/>
    </row>
    <row r="213" spans="1:26" ht="24" customHeight="1" x14ac:dyDescent="0.4">
      <c r="A213" s="7"/>
      <c r="B213" s="135"/>
      <c r="C213" s="67"/>
      <c r="D213" s="67"/>
      <c r="E213" s="67"/>
      <c r="F213" s="67"/>
      <c r="G213" s="67"/>
      <c r="H213" s="67"/>
      <c r="I213" s="67"/>
      <c r="J213" s="67"/>
      <c r="K213" s="67"/>
      <c r="L213" s="67"/>
      <c r="M213" s="67"/>
      <c r="N213" s="67"/>
      <c r="O213" s="67"/>
      <c r="P213" s="67"/>
      <c r="Q213" s="67"/>
      <c r="R213" s="67"/>
      <c r="S213" s="7"/>
      <c r="T213" s="7"/>
      <c r="U213" s="7"/>
      <c r="V213" s="7"/>
      <c r="W213" s="7"/>
      <c r="X213" s="7"/>
      <c r="Y213" s="7"/>
      <c r="Z213" s="7"/>
    </row>
    <row r="214" spans="1:26" ht="24" customHeight="1" x14ac:dyDescent="0.4">
      <c r="A214" s="7"/>
      <c r="B214" s="135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7"/>
      <c r="T214" s="7"/>
      <c r="U214" s="7"/>
      <c r="V214" s="7"/>
      <c r="W214" s="7"/>
      <c r="X214" s="7"/>
      <c r="Y214" s="7"/>
      <c r="Z214" s="7"/>
    </row>
    <row r="215" spans="1:26" ht="24" customHeight="1" x14ac:dyDescent="0.4">
      <c r="A215" s="7"/>
      <c r="B215" s="135"/>
      <c r="C215" s="67"/>
      <c r="D215" s="67"/>
      <c r="E215" s="67"/>
      <c r="F215" s="67"/>
      <c r="G215" s="67"/>
      <c r="H215" s="67"/>
      <c r="I215" s="67"/>
      <c r="J215" s="67"/>
      <c r="K215" s="67"/>
      <c r="L215" s="67"/>
      <c r="M215" s="67"/>
      <c r="N215" s="67"/>
      <c r="O215" s="67"/>
      <c r="P215" s="67"/>
      <c r="Q215" s="67"/>
      <c r="R215" s="67"/>
      <c r="S215" s="7"/>
      <c r="T215" s="7"/>
      <c r="U215" s="7"/>
      <c r="V215" s="7"/>
      <c r="W215" s="7"/>
      <c r="X215" s="7"/>
      <c r="Y215" s="7"/>
      <c r="Z215" s="7"/>
    </row>
    <row r="216" spans="1:26" ht="24" customHeight="1" x14ac:dyDescent="0.4">
      <c r="A216" s="7"/>
      <c r="B216" s="135"/>
      <c r="C216" s="67"/>
      <c r="D216" s="67"/>
      <c r="E216" s="67"/>
      <c r="F216" s="67"/>
      <c r="G216" s="67"/>
      <c r="H216" s="67"/>
      <c r="I216" s="67"/>
      <c r="J216" s="67"/>
      <c r="K216" s="67"/>
      <c r="L216" s="67"/>
      <c r="M216" s="67"/>
      <c r="N216" s="67"/>
      <c r="O216" s="67"/>
      <c r="P216" s="67"/>
      <c r="Q216" s="67"/>
      <c r="R216" s="67"/>
      <c r="S216" s="7"/>
      <c r="T216" s="7"/>
      <c r="U216" s="7"/>
      <c r="V216" s="7"/>
      <c r="W216" s="7"/>
      <c r="X216" s="7"/>
      <c r="Y216" s="7"/>
      <c r="Z216" s="7"/>
    </row>
    <row r="217" spans="1:26" ht="24" customHeight="1" x14ac:dyDescent="0.4">
      <c r="A217" s="7"/>
      <c r="B217" s="135"/>
      <c r="C217" s="67"/>
      <c r="D217" s="67"/>
      <c r="E217" s="67"/>
      <c r="F217" s="67"/>
      <c r="G217" s="67"/>
      <c r="H217" s="67"/>
      <c r="I217" s="67"/>
      <c r="J217" s="67"/>
      <c r="K217" s="67"/>
      <c r="L217" s="67"/>
      <c r="M217" s="67"/>
      <c r="N217" s="67"/>
      <c r="O217" s="67"/>
      <c r="P217" s="67"/>
      <c r="Q217" s="67"/>
      <c r="R217" s="67"/>
      <c r="S217" s="7"/>
      <c r="T217" s="7"/>
      <c r="U217" s="7"/>
      <c r="V217" s="7"/>
      <c r="W217" s="7"/>
      <c r="X217" s="7"/>
      <c r="Y217" s="7"/>
      <c r="Z217" s="7"/>
    </row>
    <row r="218" spans="1:26" ht="24" customHeight="1" x14ac:dyDescent="0.4">
      <c r="A218" s="7"/>
      <c r="B218" s="135"/>
      <c r="C218" s="67"/>
      <c r="D218" s="67"/>
      <c r="E218" s="67"/>
      <c r="F218" s="67"/>
      <c r="G218" s="67"/>
      <c r="H218" s="67"/>
      <c r="I218" s="67"/>
      <c r="J218" s="67"/>
      <c r="K218" s="67"/>
      <c r="L218" s="67"/>
      <c r="M218" s="67"/>
      <c r="N218" s="67"/>
      <c r="O218" s="67"/>
      <c r="P218" s="67"/>
      <c r="Q218" s="67"/>
      <c r="R218" s="67"/>
      <c r="S218" s="7"/>
      <c r="T218" s="7"/>
      <c r="U218" s="7"/>
      <c r="V218" s="7"/>
      <c r="W218" s="7"/>
      <c r="X218" s="7"/>
      <c r="Y218" s="7"/>
      <c r="Z218" s="7"/>
    </row>
    <row r="219" spans="1:26" ht="24" customHeight="1" x14ac:dyDescent="0.4">
      <c r="A219" s="7"/>
      <c r="B219" s="135"/>
      <c r="C219" s="67"/>
      <c r="D219" s="67"/>
      <c r="E219" s="67"/>
      <c r="F219" s="67"/>
      <c r="G219" s="67"/>
      <c r="H219" s="67"/>
      <c r="I219" s="67"/>
      <c r="J219" s="67"/>
      <c r="K219" s="67"/>
      <c r="L219" s="67"/>
      <c r="M219" s="67"/>
      <c r="N219" s="67"/>
      <c r="O219" s="67"/>
      <c r="P219" s="67"/>
      <c r="Q219" s="67"/>
      <c r="R219" s="67"/>
      <c r="S219" s="7"/>
      <c r="T219" s="7"/>
      <c r="U219" s="7"/>
      <c r="V219" s="7"/>
      <c r="W219" s="7"/>
      <c r="X219" s="7"/>
      <c r="Y219" s="7"/>
      <c r="Z219" s="7"/>
    </row>
    <row r="220" spans="1:26" ht="24" customHeight="1" x14ac:dyDescent="0.4">
      <c r="A220" s="7"/>
      <c r="B220" s="135"/>
      <c r="C220" s="67"/>
      <c r="D220" s="67"/>
      <c r="E220" s="67"/>
      <c r="F220" s="67"/>
      <c r="G220" s="67"/>
      <c r="H220" s="67"/>
      <c r="I220" s="67"/>
      <c r="J220" s="67"/>
      <c r="K220" s="67"/>
      <c r="L220" s="67"/>
      <c r="M220" s="67"/>
      <c r="N220" s="67"/>
      <c r="O220" s="67"/>
      <c r="P220" s="67"/>
      <c r="Q220" s="67"/>
      <c r="R220" s="67"/>
      <c r="S220" s="7"/>
      <c r="T220" s="7"/>
      <c r="U220" s="7"/>
      <c r="V220" s="7"/>
      <c r="W220" s="7"/>
      <c r="X220" s="7"/>
      <c r="Y220" s="7"/>
      <c r="Z220" s="7"/>
    </row>
    <row r="221" spans="1:26" ht="24" customHeight="1" x14ac:dyDescent="0.4">
      <c r="A221" s="7"/>
      <c r="B221" s="135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7"/>
      <c r="T221" s="7"/>
      <c r="U221" s="7"/>
      <c r="V221" s="7"/>
      <c r="W221" s="7"/>
      <c r="X221" s="7"/>
      <c r="Y221" s="7"/>
      <c r="Z221" s="7"/>
    </row>
    <row r="222" spans="1:26" ht="24" customHeight="1" x14ac:dyDescent="0.4">
      <c r="A222" s="7"/>
      <c r="B222" s="135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7"/>
      <c r="T222" s="7"/>
      <c r="U222" s="7"/>
      <c r="V222" s="7"/>
      <c r="W222" s="7"/>
      <c r="X222" s="7"/>
      <c r="Y222" s="7"/>
      <c r="Z222" s="7"/>
    </row>
    <row r="223" spans="1:26" ht="24" customHeight="1" x14ac:dyDescent="0.4">
      <c r="A223" s="7"/>
      <c r="B223" s="135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7"/>
      <c r="T223" s="7"/>
      <c r="U223" s="7"/>
      <c r="V223" s="7"/>
      <c r="W223" s="7"/>
      <c r="X223" s="7"/>
      <c r="Y223" s="7"/>
      <c r="Z223" s="7"/>
    </row>
    <row r="224" spans="1:26" ht="24" customHeight="1" x14ac:dyDescent="0.4">
      <c r="A224" s="7"/>
      <c r="B224" s="135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7"/>
      <c r="T224" s="7"/>
      <c r="U224" s="7"/>
      <c r="V224" s="7"/>
      <c r="W224" s="7"/>
      <c r="X224" s="7"/>
      <c r="Y224" s="7"/>
      <c r="Z224" s="7"/>
    </row>
    <row r="225" spans="1:26" ht="24" customHeight="1" x14ac:dyDescent="0.4">
      <c r="A225" s="7"/>
      <c r="B225" s="135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7"/>
      <c r="T225" s="7"/>
      <c r="U225" s="7"/>
      <c r="V225" s="7"/>
      <c r="W225" s="7"/>
      <c r="X225" s="7"/>
      <c r="Y225" s="7"/>
      <c r="Z225" s="7"/>
    </row>
    <row r="226" spans="1:26" ht="24" customHeight="1" x14ac:dyDescent="0.4">
      <c r="A226" s="7"/>
      <c r="B226" s="135"/>
      <c r="C226" s="67"/>
      <c r="D226" s="67"/>
      <c r="E226" s="67"/>
      <c r="F226" s="67"/>
      <c r="G226" s="67"/>
      <c r="H226" s="67"/>
      <c r="I226" s="67"/>
      <c r="J226" s="67"/>
      <c r="K226" s="67"/>
      <c r="L226" s="67"/>
      <c r="M226" s="67"/>
      <c r="N226" s="67"/>
      <c r="O226" s="67"/>
      <c r="P226" s="67"/>
      <c r="Q226" s="67"/>
      <c r="R226" s="67"/>
      <c r="S226" s="7"/>
      <c r="T226" s="7"/>
      <c r="U226" s="7"/>
      <c r="V226" s="7"/>
      <c r="W226" s="7"/>
      <c r="X226" s="7"/>
      <c r="Y226" s="7"/>
      <c r="Z226" s="7"/>
    </row>
    <row r="227" spans="1:26" ht="24" customHeight="1" x14ac:dyDescent="0.4">
      <c r="A227" s="7"/>
      <c r="B227" s="135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7"/>
      <c r="T227" s="7"/>
      <c r="U227" s="7"/>
      <c r="V227" s="7"/>
      <c r="W227" s="7"/>
      <c r="X227" s="7"/>
      <c r="Y227" s="7"/>
      <c r="Z227" s="7"/>
    </row>
    <row r="228" spans="1:26" ht="24" customHeight="1" x14ac:dyDescent="0.4">
      <c r="A228" s="7"/>
      <c r="B228" s="135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7"/>
      <c r="T228" s="7"/>
      <c r="U228" s="7"/>
      <c r="V228" s="7"/>
      <c r="W228" s="7"/>
      <c r="X228" s="7"/>
      <c r="Y228" s="7"/>
      <c r="Z228" s="7"/>
    </row>
    <row r="229" spans="1:26" ht="24" customHeight="1" x14ac:dyDescent="0.4">
      <c r="A229" s="7"/>
      <c r="B229" s="135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7"/>
      <c r="T229" s="7"/>
      <c r="U229" s="7"/>
      <c r="V229" s="7"/>
      <c r="W229" s="7"/>
      <c r="X229" s="7"/>
      <c r="Y229" s="7"/>
      <c r="Z229" s="7"/>
    </row>
    <row r="230" spans="1:26" ht="24" customHeight="1" x14ac:dyDescent="0.4">
      <c r="A230" s="7"/>
      <c r="B230" s="135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7"/>
      <c r="T230" s="7"/>
      <c r="U230" s="7"/>
      <c r="V230" s="7"/>
      <c r="W230" s="7"/>
      <c r="X230" s="7"/>
      <c r="Y230" s="7"/>
      <c r="Z230" s="7"/>
    </row>
    <row r="231" spans="1:26" ht="24" customHeight="1" x14ac:dyDescent="0.4">
      <c r="A231" s="7"/>
      <c r="B231" s="135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7"/>
      <c r="T231" s="7"/>
      <c r="U231" s="7"/>
      <c r="V231" s="7"/>
      <c r="W231" s="7"/>
      <c r="X231" s="7"/>
      <c r="Y231" s="7"/>
      <c r="Z231" s="7"/>
    </row>
    <row r="232" spans="1:26" ht="24" customHeight="1" x14ac:dyDescent="0.4">
      <c r="A232" s="7"/>
      <c r="B232" s="135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7"/>
      <c r="T232" s="7"/>
      <c r="U232" s="7"/>
      <c r="V232" s="7"/>
      <c r="W232" s="7"/>
      <c r="X232" s="7"/>
      <c r="Y232" s="7"/>
      <c r="Z232" s="7"/>
    </row>
    <row r="233" spans="1:26" ht="24" customHeight="1" x14ac:dyDescent="0.4">
      <c r="A233" s="7"/>
      <c r="B233" s="135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7"/>
      <c r="T233" s="7"/>
      <c r="U233" s="7"/>
      <c r="V233" s="7"/>
      <c r="W233" s="7"/>
      <c r="X233" s="7"/>
      <c r="Y233" s="7"/>
      <c r="Z233" s="7"/>
    </row>
    <row r="234" spans="1:26" ht="24" customHeight="1" x14ac:dyDescent="0.4">
      <c r="A234" s="7"/>
      <c r="B234" s="135"/>
      <c r="C234" s="67"/>
      <c r="D234" s="67"/>
      <c r="E234" s="67"/>
      <c r="F234" s="67"/>
      <c r="G234" s="67"/>
      <c r="H234" s="67"/>
      <c r="I234" s="67"/>
      <c r="J234" s="67"/>
      <c r="K234" s="67"/>
      <c r="L234" s="67"/>
      <c r="M234" s="67"/>
      <c r="N234" s="67"/>
      <c r="O234" s="67"/>
      <c r="P234" s="67"/>
      <c r="Q234" s="67"/>
      <c r="R234" s="67"/>
      <c r="S234" s="7"/>
      <c r="T234" s="7"/>
      <c r="U234" s="7"/>
      <c r="V234" s="7"/>
      <c r="W234" s="7"/>
      <c r="X234" s="7"/>
      <c r="Y234" s="7"/>
      <c r="Z234" s="7"/>
    </row>
    <row r="235" spans="1:26" ht="24" customHeight="1" x14ac:dyDescent="0.4">
      <c r="A235" s="7"/>
      <c r="B235" s="135"/>
      <c r="C235" s="67"/>
      <c r="D235" s="67"/>
      <c r="E235" s="67"/>
      <c r="F235" s="67"/>
      <c r="G235" s="67"/>
      <c r="H235" s="67"/>
      <c r="I235" s="67"/>
      <c r="J235" s="67"/>
      <c r="K235" s="67"/>
      <c r="L235" s="67"/>
      <c r="M235" s="67"/>
      <c r="N235" s="67"/>
      <c r="O235" s="67"/>
      <c r="P235" s="67"/>
      <c r="Q235" s="67"/>
      <c r="R235" s="67"/>
      <c r="S235" s="7"/>
      <c r="T235" s="7"/>
      <c r="U235" s="7"/>
      <c r="V235" s="7"/>
      <c r="W235" s="7"/>
      <c r="X235" s="7"/>
      <c r="Y235" s="7"/>
      <c r="Z235" s="7"/>
    </row>
    <row r="236" spans="1:26" ht="15.75" customHeight="1" x14ac:dyDescent="0.4"/>
    <row r="237" spans="1:26" ht="15.75" customHeight="1" x14ac:dyDescent="0.4"/>
    <row r="238" spans="1:26" ht="15.75" customHeight="1" x14ac:dyDescent="0.4"/>
    <row r="239" spans="1:26" ht="15.75" customHeight="1" x14ac:dyDescent="0.4"/>
    <row r="240" spans="1:26" ht="15.75" customHeight="1" x14ac:dyDescent="0.4"/>
    <row r="241" ht="15.75" customHeight="1" x14ac:dyDescent="0.4"/>
    <row r="242" ht="15.75" customHeight="1" x14ac:dyDescent="0.4"/>
    <row r="243" ht="15.75" customHeight="1" x14ac:dyDescent="0.4"/>
    <row r="244" ht="15.75" customHeight="1" x14ac:dyDescent="0.4"/>
    <row r="245" ht="15.75" customHeight="1" x14ac:dyDescent="0.4"/>
    <row r="246" ht="15.75" customHeight="1" x14ac:dyDescent="0.4"/>
    <row r="247" ht="15.75" customHeight="1" x14ac:dyDescent="0.4"/>
    <row r="248" ht="15.75" customHeight="1" x14ac:dyDescent="0.4"/>
    <row r="249" ht="15.75" customHeight="1" x14ac:dyDescent="0.4"/>
    <row r="250" ht="15.75" customHeight="1" x14ac:dyDescent="0.4"/>
    <row r="251" ht="15.75" customHeight="1" x14ac:dyDescent="0.4"/>
    <row r="252" ht="15.75" customHeight="1" x14ac:dyDescent="0.4"/>
    <row r="253" ht="15.75" customHeight="1" x14ac:dyDescent="0.4"/>
    <row r="254" ht="15.75" customHeight="1" x14ac:dyDescent="0.4"/>
    <row r="255" ht="15.75" customHeight="1" x14ac:dyDescent="0.4"/>
    <row r="256" ht="15.75" customHeight="1" x14ac:dyDescent="0.4"/>
    <row r="257" ht="15.75" customHeight="1" x14ac:dyDescent="0.4"/>
    <row r="258" ht="15.75" customHeight="1" x14ac:dyDescent="0.4"/>
    <row r="259" ht="15.75" customHeight="1" x14ac:dyDescent="0.4"/>
    <row r="260" ht="15.75" customHeight="1" x14ac:dyDescent="0.4"/>
    <row r="261" ht="15.75" customHeight="1" x14ac:dyDescent="0.4"/>
    <row r="262" ht="15.75" customHeight="1" x14ac:dyDescent="0.4"/>
    <row r="263" ht="15.75" customHeight="1" x14ac:dyDescent="0.4"/>
    <row r="264" ht="15.75" customHeight="1" x14ac:dyDescent="0.4"/>
    <row r="265" ht="15.75" customHeight="1" x14ac:dyDescent="0.4"/>
    <row r="266" ht="15.75" customHeight="1" x14ac:dyDescent="0.4"/>
    <row r="267" ht="15.75" customHeight="1" x14ac:dyDescent="0.4"/>
    <row r="268" ht="15.75" customHeight="1" x14ac:dyDescent="0.4"/>
    <row r="269" ht="15.75" customHeight="1" x14ac:dyDescent="0.4"/>
    <row r="270" ht="15.75" customHeight="1" x14ac:dyDescent="0.4"/>
    <row r="271" ht="15.75" customHeight="1" x14ac:dyDescent="0.4"/>
    <row r="272" ht="15.75" customHeight="1" x14ac:dyDescent="0.4"/>
    <row r="273" ht="15.75" customHeight="1" x14ac:dyDescent="0.4"/>
    <row r="274" ht="15.75" customHeight="1" x14ac:dyDescent="0.4"/>
    <row r="275" ht="15.75" customHeight="1" x14ac:dyDescent="0.4"/>
    <row r="276" ht="15.75" customHeight="1" x14ac:dyDescent="0.4"/>
    <row r="277" ht="15.75" customHeight="1" x14ac:dyDescent="0.4"/>
    <row r="278" ht="15.75" customHeight="1" x14ac:dyDescent="0.4"/>
    <row r="279" ht="15.75" customHeight="1" x14ac:dyDescent="0.4"/>
    <row r="280" ht="15.75" customHeight="1" x14ac:dyDescent="0.4"/>
    <row r="281" ht="15.75" customHeight="1" x14ac:dyDescent="0.4"/>
    <row r="282" ht="15.75" customHeight="1" x14ac:dyDescent="0.4"/>
    <row r="283" ht="15.75" customHeight="1" x14ac:dyDescent="0.4"/>
    <row r="284" ht="15.75" customHeight="1" x14ac:dyDescent="0.4"/>
    <row r="285" ht="15.75" customHeight="1" x14ac:dyDescent="0.4"/>
    <row r="286" ht="15.75" customHeight="1" x14ac:dyDescent="0.4"/>
    <row r="287" ht="15.75" customHeight="1" x14ac:dyDescent="0.4"/>
    <row r="288" ht="15.75" customHeight="1" x14ac:dyDescent="0.4"/>
    <row r="289" ht="15.75" customHeight="1" x14ac:dyDescent="0.4"/>
    <row r="290" ht="15.75" customHeight="1" x14ac:dyDescent="0.4"/>
    <row r="291" ht="15.75" customHeight="1" x14ac:dyDescent="0.4"/>
    <row r="292" ht="15.75" customHeight="1" x14ac:dyDescent="0.4"/>
    <row r="293" ht="15.75" customHeight="1" x14ac:dyDescent="0.4"/>
    <row r="294" ht="15.75" customHeight="1" x14ac:dyDescent="0.4"/>
    <row r="295" ht="15.75" customHeight="1" x14ac:dyDescent="0.4"/>
    <row r="296" ht="15.75" customHeight="1" x14ac:dyDescent="0.4"/>
    <row r="297" ht="15.75" customHeight="1" x14ac:dyDescent="0.4"/>
    <row r="298" ht="15.75" customHeight="1" x14ac:dyDescent="0.4"/>
    <row r="299" ht="15.75" customHeight="1" x14ac:dyDescent="0.4"/>
    <row r="300" ht="15.75" customHeight="1" x14ac:dyDescent="0.4"/>
    <row r="301" ht="15.75" customHeight="1" x14ac:dyDescent="0.4"/>
    <row r="302" ht="15.75" customHeight="1" x14ac:dyDescent="0.4"/>
    <row r="303" ht="15.75" customHeight="1" x14ac:dyDescent="0.4"/>
    <row r="304" ht="15.75" customHeight="1" x14ac:dyDescent="0.4"/>
    <row r="305" ht="15.75" customHeight="1" x14ac:dyDescent="0.4"/>
    <row r="306" ht="15.75" customHeight="1" x14ac:dyDescent="0.4"/>
    <row r="307" ht="15.75" customHeight="1" x14ac:dyDescent="0.4"/>
    <row r="308" ht="15.75" customHeight="1" x14ac:dyDescent="0.4"/>
    <row r="309" ht="15.75" customHeight="1" x14ac:dyDescent="0.4"/>
    <row r="310" ht="15.75" customHeight="1" x14ac:dyDescent="0.4"/>
    <row r="311" ht="15.75" customHeight="1" x14ac:dyDescent="0.4"/>
    <row r="312" ht="15.75" customHeight="1" x14ac:dyDescent="0.4"/>
    <row r="313" ht="15.75" customHeight="1" x14ac:dyDescent="0.4"/>
    <row r="314" ht="15.75" customHeight="1" x14ac:dyDescent="0.4"/>
    <row r="315" ht="15.75" customHeight="1" x14ac:dyDescent="0.4"/>
    <row r="316" ht="15.75" customHeight="1" x14ac:dyDescent="0.4"/>
    <row r="317" ht="15.75" customHeight="1" x14ac:dyDescent="0.4"/>
    <row r="318" ht="15.75" customHeight="1" x14ac:dyDescent="0.4"/>
    <row r="319" ht="15.75" customHeight="1" x14ac:dyDescent="0.4"/>
    <row r="320" ht="15.75" customHeight="1" x14ac:dyDescent="0.4"/>
    <row r="321" ht="15.75" customHeight="1" x14ac:dyDescent="0.4"/>
    <row r="322" ht="15.75" customHeight="1" x14ac:dyDescent="0.4"/>
    <row r="323" ht="15.75" customHeight="1" x14ac:dyDescent="0.4"/>
    <row r="324" ht="15.75" customHeight="1" x14ac:dyDescent="0.4"/>
    <row r="325" ht="15.75" customHeight="1" x14ac:dyDescent="0.4"/>
    <row r="326" ht="15.75" customHeight="1" x14ac:dyDescent="0.4"/>
    <row r="327" ht="15.75" customHeight="1" x14ac:dyDescent="0.4"/>
    <row r="328" ht="15.75" customHeight="1" x14ac:dyDescent="0.4"/>
    <row r="329" ht="15.75" customHeight="1" x14ac:dyDescent="0.4"/>
    <row r="330" ht="15.75" customHeight="1" x14ac:dyDescent="0.4"/>
    <row r="331" ht="15.75" customHeight="1" x14ac:dyDescent="0.4"/>
    <row r="332" ht="15.75" customHeight="1" x14ac:dyDescent="0.4"/>
    <row r="333" ht="15.75" customHeight="1" x14ac:dyDescent="0.4"/>
    <row r="334" ht="15.75" customHeight="1" x14ac:dyDescent="0.4"/>
    <row r="335" ht="15.75" customHeight="1" x14ac:dyDescent="0.4"/>
    <row r="336" ht="15.75" customHeight="1" x14ac:dyDescent="0.4"/>
    <row r="337" ht="15.75" customHeight="1" x14ac:dyDescent="0.4"/>
    <row r="338" ht="15.75" customHeight="1" x14ac:dyDescent="0.4"/>
    <row r="339" ht="15.75" customHeight="1" x14ac:dyDescent="0.4"/>
    <row r="340" ht="15.75" customHeight="1" x14ac:dyDescent="0.4"/>
    <row r="341" ht="15.75" customHeight="1" x14ac:dyDescent="0.4"/>
    <row r="342" ht="15.75" customHeight="1" x14ac:dyDescent="0.4"/>
    <row r="343" ht="15.75" customHeight="1" x14ac:dyDescent="0.4"/>
    <row r="344" ht="15.75" customHeight="1" x14ac:dyDescent="0.4"/>
    <row r="345" ht="15.75" customHeight="1" x14ac:dyDescent="0.4"/>
    <row r="346" ht="15.75" customHeight="1" x14ac:dyDescent="0.4"/>
    <row r="347" ht="15.75" customHeight="1" x14ac:dyDescent="0.4"/>
    <row r="348" ht="15.75" customHeight="1" x14ac:dyDescent="0.4"/>
    <row r="349" ht="15.75" customHeight="1" x14ac:dyDescent="0.4"/>
    <row r="350" ht="15.75" customHeight="1" x14ac:dyDescent="0.4"/>
    <row r="351" ht="15.75" customHeight="1" x14ac:dyDescent="0.4"/>
    <row r="352" ht="15.75" customHeight="1" x14ac:dyDescent="0.4"/>
    <row r="353" ht="15.75" customHeight="1" x14ac:dyDescent="0.4"/>
    <row r="354" ht="15.75" customHeight="1" x14ac:dyDescent="0.4"/>
    <row r="355" ht="15.75" customHeight="1" x14ac:dyDescent="0.4"/>
    <row r="356" ht="15.75" customHeight="1" x14ac:dyDescent="0.4"/>
    <row r="357" ht="15.75" customHeight="1" x14ac:dyDescent="0.4"/>
    <row r="358" ht="15.75" customHeight="1" x14ac:dyDescent="0.4"/>
    <row r="359" ht="15.75" customHeight="1" x14ac:dyDescent="0.4"/>
    <row r="360" ht="15.75" customHeight="1" x14ac:dyDescent="0.4"/>
    <row r="361" ht="15.75" customHeight="1" x14ac:dyDescent="0.4"/>
    <row r="362" ht="15.75" customHeight="1" x14ac:dyDescent="0.4"/>
    <row r="363" ht="15.75" customHeight="1" x14ac:dyDescent="0.4"/>
    <row r="364" ht="15.75" customHeight="1" x14ac:dyDescent="0.4"/>
    <row r="365" ht="15.75" customHeight="1" x14ac:dyDescent="0.4"/>
    <row r="366" ht="15.75" customHeight="1" x14ac:dyDescent="0.4"/>
    <row r="367" ht="15.75" customHeight="1" x14ac:dyDescent="0.4"/>
    <row r="368" ht="15.75" customHeight="1" x14ac:dyDescent="0.4"/>
    <row r="369" ht="15.75" customHeight="1" x14ac:dyDescent="0.4"/>
    <row r="370" ht="15.75" customHeight="1" x14ac:dyDescent="0.4"/>
    <row r="371" ht="15.75" customHeight="1" x14ac:dyDescent="0.4"/>
    <row r="372" ht="15.75" customHeight="1" x14ac:dyDescent="0.4"/>
    <row r="373" ht="15.75" customHeight="1" x14ac:dyDescent="0.4"/>
    <row r="374" ht="15.75" customHeight="1" x14ac:dyDescent="0.4"/>
    <row r="375" ht="15.75" customHeight="1" x14ac:dyDescent="0.4"/>
    <row r="376" ht="15.75" customHeight="1" x14ac:dyDescent="0.4"/>
    <row r="377" ht="15.75" customHeight="1" x14ac:dyDescent="0.4"/>
    <row r="378" ht="15.75" customHeight="1" x14ac:dyDescent="0.4"/>
    <row r="379" ht="15.75" customHeight="1" x14ac:dyDescent="0.4"/>
    <row r="380" ht="15.75" customHeight="1" x14ac:dyDescent="0.4"/>
    <row r="381" ht="15.75" customHeight="1" x14ac:dyDescent="0.4"/>
    <row r="382" ht="15.75" customHeight="1" x14ac:dyDescent="0.4"/>
    <row r="383" ht="15.75" customHeight="1" x14ac:dyDescent="0.4"/>
    <row r="384" ht="15.75" customHeight="1" x14ac:dyDescent="0.4"/>
    <row r="385" ht="15.75" customHeight="1" x14ac:dyDescent="0.4"/>
    <row r="386" ht="15.75" customHeight="1" x14ac:dyDescent="0.4"/>
    <row r="387" ht="15.75" customHeight="1" x14ac:dyDescent="0.4"/>
    <row r="388" ht="15.75" customHeight="1" x14ac:dyDescent="0.4"/>
    <row r="389" ht="15.75" customHeight="1" x14ac:dyDescent="0.4"/>
    <row r="390" ht="15.75" customHeight="1" x14ac:dyDescent="0.4"/>
    <row r="391" ht="15.75" customHeight="1" x14ac:dyDescent="0.4"/>
    <row r="392" ht="15.75" customHeight="1" x14ac:dyDescent="0.4"/>
    <row r="393" ht="15.75" customHeight="1" x14ac:dyDescent="0.4"/>
    <row r="394" ht="15.75" customHeight="1" x14ac:dyDescent="0.4"/>
    <row r="395" ht="15.75" customHeight="1" x14ac:dyDescent="0.4"/>
    <row r="396" ht="15.75" customHeight="1" x14ac:dyDescent="0.4"/>
    <row r="397" ht="15.75" customHeight="1" x14ac:dyDescent="0.4"/>
    <row r="398" ht="15.75" customHeight="1" x14ac:dyDescent="0.4"/>
    <row r="399" ht="15.75" customHeight="1" x14ac:dyDescent="0.4"/>
    <row r="400" ht="15.75" customHeight="1" x14ac:dyDescent="0.4"/>
    <row r="401" ht="15.75" customHeight="1" x14ac:dyDescent="0.4"/>
    <row r="402" ht="15.75" customHeight="1" x14ac:dyDescent="0.4"/>
    <row r="403" ht="15.75" customHeight="1" x14ac:dyDescent="0.4"/>
    <row r="404" ht="15.75" customHeight="1" x14ac:dyDescent="0.4"/>
    <row r="405" ht="15.75" customHeight="1" x14ac:dyDescent="0.4"/>
    <row r="406" ht="15.75" customHeight="1" x14ac:dyDescent="0.4"/>
    <row r="407" ht="15.75" customHeight="1" x14ac:dyDescent="0.4"/>
    <row r="408" ht="15.75" customHeight="1" x14ac:dyDescent="0.4"/>
    <row r="409" ht="15.75" customHeight="1" x14ac:dyDescent="0.4"/>
    <row r="410" ht="15.75" customHeight="1" x14ac:dyDescent="0.4"/>
    <row r="411" ht="15.75" customHeight="1" x14ac:dyDescent="0.4"/>
    <row r="412" ht="15.75" customHeight="1" x14ac:dyDescent="0.4"/>
    <row r="413" ht="15.75" customHeight="1" x14ac:dyDescent="0.4"/>
    <row r="414" ht="15.75" customHeight="1" x14ac:dyDescent="0.4"/>
    <row r="415" ht="15.75" customHeight="1" x14ac:dyDescent="0.4"/>
    <row r="416" ht="15.75" customHeight="1" x14ac:dyDescent="0.4"/>
    <row r="417" ht="15.75" customHeight="1" x14ac:dyDescent="0.4"/>
    <row r="418" ht="15.75" customHeight="1" x14ac:dyDescent="0.4"/>
    <row r="419" ht="15.75" customHeight="1" x14ac:dyDescent="0.4"/>
    <row r="420" ht="15.75" customHeight="1" x14ac:dyDescent="0.4"/>
    <row r="421" ht="15.75" customHeight="1" x14ac:dyDescent="0.4"/>
    <row r="422" ht="15.75" customHeight="1" x14ac:dyDescent="0.4"/>
    <row r="423" ht="15.75" customHeight="1" x14ac:dyDescent="0.4"/>
    <row r="424" ht="15.75" customHeight="1" x14ac:dyDescent="0.4"/>
    <row r="425" ht="15.75" customHeight="1" x14ac:dyDescent="0.4"/>
    <row r="426" ht="15.75" customHeight="1" x14ac:dyDescent="0.4"/>
    <row r="427" ht="15.75" customHeight="1" x14ac:dyDescent="0.4"/>
    <row r="428" ht="15.75" customHeight="1" x14ac:dyDescent="0.4"/>
    <row r="429" ht="15.75" customHeight="1" x14ac:dyDescent="0.4"/>
    <row r="430" ht="15.75" customHeight="1" x14ac:dyDescent="0.4"/>
    <row r="431" ht="15.75" customHeight="1" x14ac:dyDescent="0.4"/>
    <row r="432" ht="15.75" customHeight="1" x14ac:dyDescent="0.4"/>
    <row r="433" ht="15.75" customHeight="1" x14ac:dyDescent="0.4"/>
    <row r="434" ht="15.75" customHeight="1" x14ac:dyDescent="0.4"/>
    <row r="435" ht="15.75" customHeight="1" x14ac:dyDescent="0.4"/>
    <row r="436" ht="15.75" customHeight="1" x14ac:dyDescent="0.4"/>
    <row r="437" ht="15.75" customHeight="1" x14ac:dyDescent="0.4"/>
    <row r="438" ht="15.75" customHeight="1" x14ac:dyDescent="0.4"/>
    <row r="439" ht="15.75" customHeight="1" x14ac:dyDescent="0.4"/>
    <row r="440" ht="15.75" customHeight="1" x14ac:dyDescent="0.4"/>
    <row r="441" ht="15.75" customHeight="1" x14ac:dyDescent="0.4"/>
    <row r="442" ht="15.75" customHeight="1" x14ac:dyDescent="0.4"/>
    <row r="443" ht="15.75" customHeight="1" x14ac:dyDescent="0.4"/>
    <row r="444" ht="15.75" customHeight="1" x14ac:dyDescent="0.4"/>
    <row r="445" ht="15.75" customHeight="1" x14ac:dyDescent="0.4"/>
    <row r="446" ht="15.75" customHeight="1" x14ac:dyDescent="0.4"/>
    <row r="447" ht="15.75" customHeight="1" x14ac:dyDescent="0.4"/>
    <row r="448" ht="15.75" customHeight="1" x14ac:dyDescent="0.4"/>
    <row r="449" ht="15.75" customHeight="1" x14ac:dyDescent="0.4"/>
    <row r="450" ht="15.75" customHeight="1" x14ac:dyDescent="0.4"/>
    <row r="451" ht="15.75" customHeight="1" x14ac:dyDescent="0.4"/>
    <row r="452" ht="15.75" customHeight="1" x14ac:dyDescent="0.4"/>
    <row r="453" ht="15.75" customHeight="1" x14ac:dyDescent="0.4"/>
    <row r="454" ht="15.75" customHeight="1" x14ac:dyDescent="0.4"/>
    <row r="455" ht="15.75" customHeight="1" x14ac:dyDescent="0.4"/>
    <row r="456" ht="15.75" customHeight="1" x14ac:dyDescent="0.4"/>
    <row r="457" ht="15.75" customHeight="1" x14ac:dyDescent="0.4"/>
    <row r="458" ht="15.75" customHeight="1" x14ac:dyDescent="0.4"/>
    <row r="459" ht="15.75" customHeight="1" x14ac:dyDescent="0.4"/>
    <row r="460" ht="15.75" customHeight="1" x14ac:dyDescent="0.4"/>
    <row r="461" ht="15.75" customHeight="1" x14ac:dyDescent="0.4"/>
    <row r="462" ht="15.75" customHeight="1" x14ac:dyDescent="0.4"/>
    <row r="463" ht="15.75" customHeight="1" x14ac:dyDescent="0.4"/>
    <row r="464" ht="15.75" customHeight="1" x14ac:dyDescent="0.4"/>
    <row r="465" ht="15.75" customHeight="1" x14ac:dyDescent="0.4"/>
    <row r="466" ht="15.75" customHeight="1" x14ac:dyDescent="0.4"/>
    <row r="467" ht="15.75" customHeight="1" x14ac:dyDescent="0.4"/>
    <row r="468" ht="15.75" customHeight="1" x14ac:dyDescent="0.4"/>
    <row r="469" ht="15.75" customHeight="1" x14ac:dyDescent="0.4"/>
    <row r="470" ht="15.75" customHeight="1" x14ac:dyDescent="0.4"/>
    <row r="471" ht="15.75" customHeight="1" x14ac:dyDescent="0.4"/>
    <row r="472" ht="15.75" customHeight="1" x14ac:dyDescent="0.4"/>
    <row r="473" ht="15.75" customHeight="1" x14ac:dyDescent="0.4"/>
    <row r="474" ht="15.75" customHeight="1" x14ac:dyDescent="0.4"/>
    <row r="475" ht="15.75" customHeight="1" x14ac:dyDescent="0.4"/>
    <row r="476" ht="15.75" customHeight="1" x14ac:dyDescent="0.4"/>
    <row r="477" ht="15.75" customHeight="1" x14ac:dyDescent="0.4"/>
    <row r="478" ht="15.75" customHeight="1" x14ac:dyDescent="0.4"/>
    <row r="479" ht="15.75" customHeight="1" x14ac:dyDescent="0.4"/>
    <row r="480" ht="15.75" customHeight="1" x14ac:dyDescent="0.4"/>
    <row r="481" ht="15.75" customHeight="1" x14ac:dyDescent="0.4"/>
    <row r="482" ht="15.75" customHeight="1" x14ac:dyDescent="0.4"/>
    <row r="483" ht="15.75" customHeight="1" x14ac:dyDescent="0.4"/>
    <row r="484" ht="15.75" customHeight="1" x14ac:dyDescent="0.4"/>
    <row r="485" ht="15.75" customHeight="1" x14ac:dyDescent="0.4"/>
    <row r="486" ht="15.75" customHeight="1" x14ac:dyDescent="0.4"/>
    <row r="487" ht="15.75" customHeight="1" x14ac:dyDescent="0.4"/>
    <row r="488" ht="15.75" customHeight="1" x14ac:dyDescent="0.4"/>
    <row r="489" ht="15.75" customHeight="1" x14ac:dyDescent="0.4"/>
    <row r="490" ht="15.75" customHeight="1" x14ac:dyDescent="0.4"/>
    <row r="491" ht="15.75" customHeight="1" x14ac:dyDescent="0.4"/>
    <row r="492" ht="15.75" customHeight="1" x14ac:dyDescent="0.4"/>
    <row r="493" ht="15.75" customHeight="1" x14ac:dyDescent="0.4"/>
    <row r="494" ht="15.75" customHeight="1" x14ac:dyDescent="0.4"/>
    <row r="495" ht="15.75" customHeight="1" x14ac:dyDescent="0.4"/>
    <row r="496" ht="15.75" customHeight="1" x14ac:dyDescent="0.4"/>
    <row r="497" ht="15.75" customHeight="1" x14ac:dyDescent="0.4"/>
    <row r="498" ht="15.75" customHeight="1" x14ac:dyDescent="0.4"/>
    <row r="499" ht="15.75" customHeight="1" x14ac:dyDescent="0.4"/>
    <row r="500" ht="15.75" customHeight="1" x14ac:dyDescent="0.4"/>
    <row r="501" ht="15.75" customHeight="1" x14ac:dyDescent="0.4"/>
    <row r="502" ht="15.75" customHeight="1" x14ac:dyDescent="0.4"/>
    <row r="503" ht="15.75" customHeight="1" x14ac:dyDescent="0.4"/>
    <row r="504" ht="15.75" customHeight="1" x14ac:dyDescent="0.4"/>
    <row r="505" ht="15.75" customHeight="1" x14ac:dyDescent="0.4"/>
    <row r="506" ht="15.75" customHeight="1" x14ac:dyDescent="0.4"/>
    <row r="507" ht="15.75" customHeight="1" x14ac:dyDescent="0.4"/>
    <row r="508" ht="15.75" customHeight="1" x14ac:dyDescent="0.4"/>
    <row r="509" ht="15.75" customHeight="1" x14ac:dyDescent="0.4"/>
    <row r="510" ht="15.75" customHeight="1" x14ac:dyDescent="0.4"/>
    <row r="511" ht="15.75" customHeight="1" x14ac:dyDescent="0.4"/>
    <row r="512" ht="15.75" customHeight="1" x14ac:dyDescent="0.4"/>
    <row r="513" ht="15.75" customHeight="1" x14ac:dyDescent="0.4"/>
    <row r="514" ht="15.75" customHeight="1" x14ac:dyDescent="0.4"/>
    <row r="515" ht="15.75" customHeight="1" x14ac:dyDescent="0.4"/>
    <row r="516" ht="15.75" customHeight="1" x14ac:dyDescent="0.4"/>
    <row r="517" ht="15.75" customHeight="1" x14ac:dyDescent="0.4"/>
    <row r="518" ht="15.75" customHeight="1" x14ac:dyDescent="0.4"/>
    <row r="519" ht="15.75" customHeight="1" x14ac:dyDescent="0.4"/>
    <row r="520" ht="15.75" customHeight="1" x14ac:dyDescent="0.4"/>
    <row r="521" ht="15.75" customHeight="1" x14ac:dyDescent="0.4"/>
    <row r="522" ht="15.75" customHeight="1" x14ac:dyDescent="0.4"/>
    <row r="523" ht="15.75" customHeight="1" x14ac:dyDescent="0.4"/>
    <row r="524" ht="15.75" customHeight="1" x14ac:dyDescent="0.4"/>
    <row r="525" ht="15.75" customHeight="1" x14ac:dyDescent="0.4"/>
    <row r="526" ht="15.75" customHeight="1" x14ac:dyDescent="0.4"/>
    <row r="527" ht="15.75" customHeight="1" x14ac:dyDescent="0.4"/>
    <row r="528" ht="15.75" customHeight="1" x14ac:dyDescent="0.4"/>
    <row r="529" ht="15.75" customHeight="1" x14ac:dyDescent="0.4"/>
    <row r="530" ht="15.75" customHeight="1" x14ac:dyDescent="0.4"/>
    <row r="531" ht="15.75" customHeight="1" x14ac:dyDescent="0.4"/>
    <row r="532" ht="15.75" customHeight="1" x14ac:dyDescent="0.4"/>
    <row r="533" ht="15.75" customHeight="1" x14ac:dyDescent="0.4"/>
    <row r="534" ht="15.75" customHeight="1" x14ac:dyDescent="0.4"/>
    <row r="535" ht="15.75" customHeight="1" x14ac:dyDescent="0.4"/>
    <row r="536" ht="15.75" customHeight="1" x14ac:dyDescent="0.4"/>
    <row r="537" ht="15.75" customHeight="1" x14ac:dyDescent="0.4"/>
    <row r="538" ht="15.75" customHeight="1" x14ac:dyDescent="0.4"/>
    <row r="539" ht="15.75" customHeight="1" x14ac:dyDescent="0.4"/>
    <row r="540" ht="15.75" customHeight="1" x14ac:dyDescent="0.4"/>
    <row r="541" ht="15.75" customHeight="1" x14ac:dyDescent="0.4"/>
    <row r="542" ht="15.75" customHeight="1" x14ac:dyDescent="0.4"/>
    <row r="543" ht="15.75" customHeight="1" x14ac:dyDescent="0.4"/>
    <row r="544" ht="15.75" customHeight="1" x14ac:dyDescent="0.4"/>
    <row r="545" ht="15.75" customHeight="1" x14ac:dyDescent="0.4"/>
    <row r="546" ht="15.75" customHeight="1" x14ac:dyDescent="0.4"/>
    <row r="547" ht="15.75" customHeight="1" x14ac:dyDescent="0.4"/>
    <row r="548" ht="15.75" customHeight="1" x14ac:dyDescent="0.4"/>
    <row r="549" ht="15.75" customHeight="1" x14ac:dyDescent="0.4"/>
    <row r="550" ht="15.75" customHeight="1" x14ac:dyDescent="0.4"/>
    <row r="551" ht="15.75" customHeight="1" x14ac:dyDescent="0.4"/>
    <row r="552" ht="15.75" customHeight="1" x14ac:dyDescent="0.4"/>
    <row r="553" ht="15.75" customHeight="1" x14ac:dyDescent="0.4"/>
    <row r="554" ht="15.75" customHeight="1" x14ac:dyDescent="0.4"/>
    <row r="555" ht="15.75" customHeight="1" x14ac:dyDescent="0.4"/>
    <row r="556" ht="15.75" customHeight="1" x14ac:dyDescent="0.4"/>
    <row r="557" ht="15.75" customHeight="1" x14ac:dyDescent="0.4"/>
    <row r="558" ht="15.75" customHeight="1" x14ac:dyDescent="0.4"/>
    <row r="559" ht="15.75" customHeight="1" x14ac:dyDescent="0.4"/>
    <row r="560" ht="15.75" customHeight="1" x14ac:dyDescent="0.4"/>
    <row r="561" ht="15.75" customHeight="1" x14ac:dyDescent="0.4"/>
    <row r="562" ht="15.75" customHeight="1" x14ac:dyDescent="0.4"/>
    <row r="563" ht="15.75" customHeight="1" x14ac:dyDescent="0.4"/>
    <row r="564" ht="15.75" customHeight="1" x14ac:dyDescent="0.4"/>
    <row r="565" ht="15.75" customHeight="1" x14ac:dyDescent="0.4"/>
    <row r="566" ht="15.75" customHeight="1" x14ac:dyDescent="0.4"/>
    <row r="567" ht="15.75" customHeight="1" x14ac:dyDescent="0.4"/>
    <row r="568" ht="15.75" customHeight="1" x14ac:dyDescent="0.4"/>
    <row r="569" ht="15.75" customHeight="1" x14ac:dyDescent="0.4"/>
    <row r="570" ht="15.75" customHeight="1" x14ac:dyDescent="0.4"/>
    <row r="571" ht="15.75" customHeight="1" x14ac:dyDescent="0.4"/>
    <row r="572" ht="15.75" customHeight="1" x14ac:dyDescent="0.4"/>
    <row r="573" ht="15.75" customHeight="1" x14ac:dyDescent="0.4"/>
    <row r="574" ht="15.75" customHeight="1" x14ac:dyDescent="0.4"/>
    <row r="575" ht="15.75" customHeight="1" x14ac:dyDescent="0.4"/>
    <row r="576" ht="15.75" customHeight="1" x14ac:dyDescent="0.4"/>
    <row r="577" ht="15.75" customHeight="1" x14ac:dyDescent="0.4"/>
    <row r="578" ht="15.75" customHeight="1" x14ac:dyDescent="0.4"/>
    <row r="579" ht="15.75" customHeight="1" x14ac:dyDescent="0.4"/>
    <row r="580" ht="15.75" customHeight="1" x14ac:dyDescent="0.4"/>
    <row r="581" ht="15.75" customHeight="1" x14ac:dyDescent="0.4"/>
    <row r="582" ht="15.75" customHeight="1" x14ac:dyDescent="0.4"/>
    <row r="583" ht="15.75" customHeight="1" x14ac:dyDescent="0.4"/>
    <row r="584" ht="15.75" customHeight="1" x14ac:dyDescent="0.4"/>
    <row r="585" ht="15.75" customHeight="1" x14ac:dyDescent="0.4"/>
    <row r="586" ht="15.75" customHeight="1" x14ac:dyDescent="0.4"/>
    <row r="587" ht="15.75" customHeight="1" x14ac:dyDescent="0.4"/>
    <row r="588" ht="15.75" customHeight="1" x14ac:dyDescent="0.4"/>
    <row r="589" ht="15.75" customHeight="1" x14ac:dyDescent="0.4"/>
    <row r="590" ht="15.75" customHeight="1" x14ac:dyDescent="0.4"/>
    <row r="591" ht="15.75" customHeight="1" x14ac:dyDescent="0.4"/>
    <row r="592" ht="15.75" customHeight="1" x14ac:dyDescent="0.4"/>
    <row r="593" ht="15.75" customHeight="1" x14ac:dyDescent="0.4"/>
    <row r="594" ht="15.75" customHeight="1" x14ac:dyDescent="0.4"/>
    <row r="595" ht="15.75" customHeight="1" x14ac:dyDescent="0.4"/>
    <row r="596" ht="15.75" customHeight="1" x14ac:dyDescent="0.4"/>
    <row r="597" ht="15.75" customHeight="1" x14ac:dyDescent="0.4"/>
    <row r="598" ht="15.75" customHeight="1" x14ac:dyDescent="0.4"/>
    <row r="599" ht="15.75" customHeight="1" x14ac:dyDescent="0.4"/>
    <row r="600" ht="15.75" customHeight="1" x14ac:dyDescent="0.4"/>
    <row r="601" ht="15.75" customHeight="1" x14ac:dyDescent="0.4"/>
    <row r="602" ht="15.75" customHeight="1" x14ac:dyDescent="0.4"/>
    <row r="603" ht="15.75" customHeight="1" x14ac:dyDescent="0.4"/>
    <row r="604" ht="15.75" customHeight="1" x14ac:dyDescent="0.4"/>
    <row r="605" ht="15.75" customHeight="1" x14ac:dyDescent="0.4"/>
    <row r="606" ht="15.75" customHeight="1" x14ac:dyDescent="0.4"/>
    <row r="607" ht="15.75" customHeight="1" x14ac:dyDescent="0.4"/>
    <row r="608" ht="15.75" customHeight="1" x14ac:dyDescent="0.4"/>
    <row r="609" ht="15.75" customHeight="1" x14ac:dyDescent="0.4"/>
    <row r="610" ht="15.75" customHeight="1" x14ac:dyDescent="0.4"/>
    <row r="611" ht="15.75" customHeight="1" x14ac:dyDescent="0.4"/>
    <row r="612" ht="15.75" customHeight="1" x14ac:dyDescent="0.4"/>
    <row r="613" ht="15.75" customHeight="1" x14ac:dyDescent="0.4"/>
    <row r="614" ht="15.75" customHeight="1" x14ac:dyDescent="0.4"/>
    <row r="615" ht="15.75" customHeight="1" x14ac:dyDescent="0.4"/>
    <row r="616" ht="15.75" customHeight="1" x14ac:dyDescent="0.4"/>
    <row r="617" ht="15.75" customHeight="1" x14ac:dyDescent="0.4"/>
    <row r="618" ht="15.75" customHeight="1" x14ac:dyDescent="0.4"/>
    <row r="619" ht="15.75" customHeight="1" x14ac:dyDescent="0.4"/>
    <row r="620" ht="15.75" customHeight="1" x14ac:dyDescent="0.4"/>
    <row r="621" ht="15.75" customHeight="1" x14ac:dyDescent="0.4"/>
    <row r="622" ht="15.75" customHeight="1" x14ac:dyDescent="0.4"/>
    <row r="623" ht="15.75" customHeight="1" x14ac:dyDescent="0.4"/>
    <row r="624" ht="15.75" customHeight="1" x14ac:dyDescent="0.4"/>
    <row r="625" ht="15.75" customHeight="1" x14ac:dyDescent="0.4"/>
    <row r="626" ht="15.75" customHeight="1" x14ac:dyDescent="0.4"/>
    <row r="627" ht="15.75" customHeight="1" x14ac:dyDescent="0.4"/>
    <row r="628" ht="15.75" customHeight="1" x14ac:dyDescent="0.4"/>
    <row r="629" ht="15.75" customHeight="1" x14ac:dyDescent="0.4"/>
    <row r="630" ht="15.75" customHeight="1" x14ac:dyDescent="0.4"/>
    <row r="631" ht="15.75" customHeight="1" x14ac:dyDescent="0.4"/>
    <row r="632" ht="15.75" customHeight="1" x14ac:dyDescent="0.4"/>
    <row r="633" ht="15.75" customHeight="1" x14ac:dyDescent="0.4"/>
    <row r="634" ht="15.75" customHeight="1" x14ac:dyDescent="0.4"/>
    <row r="635" ht="15.75" customHeight="1" x14ac:dyDescent="0.4"/>
    <row r="636" ht="15.75" customHeight="1" x14ac:dyDescent="0.4"/>
    <row r="637" ht="15.75" customHeight="1" x14ac:dyDescent="0.4"/>
    <row r="638" ht="15.75" customHeight="1" x14ac:dyDescent="0.4"/>
    <row r="639" ht="15.75" customHeight="1" x14ac:dyDescent="0.4"/>
    <row r="640" ht="15.75" customHeight="1" x14ac:dyDescent="0.4"/>
    <row r="641" ht="15.75" customHeight="1" x14ac:dyDescent="0.4"/>
    <row r="642" ht="15.75" customHeight="1" x14ac:dyDescent="0.4"/>
    <row r="643" ht="15.75" customHeight="1" x14ac:dyDescent="0.4"/>
    <row r="644" ht="15.75" customHeight="1" x14ac:dyDescent="0.4"/>
    <row r="645" ht="15.75" customHeight="1" x14ac:dyDescent="0.4"/>
    <row r="646" ht="15.75" customHeight="1" x14ac:dyDescent="0.4"/>
    <row r="647" ht="15.75" customHeight="1" x14ac:dyDescent="0.4"/>
    <row r="648" ht="15.75" customHeight="1" x14ac:dyDescent="0.4"/>
    <row r="649" ht="15.75" customHeight="1" x14ac:dyDescent="0.4"/>
    <row r="650" ht="15.75" customHeight="1" x14ac:dyDescent="0.4"/>
    <row r="651" ht="15.75" customHeight="1" x14ac:dyDescent="0.4"/>
    <row r="652" ht="15.75" customHeight="1" x14ac:dyDescent="0.4"/>
    <row r="653" ht="15.75" customHeight="1" x14ac:dyDescent="0.4"/>
    <row r="654" ht="15.75" customHeight="1" x14ac:dyDescent="0.4"/>
    <row r="655" ht="15.75" customHeight="1" x14ac:dyDescent="0.4"/>
    <row r="656" ht="15.75" customHeight="1" x14ac:dyDescent="0.4"/>
    <row r="657" ht="15.75" customHeight="1" x14ac:dyDescent="0.4"/>
    <row r="658" ht="15.75" customHeight="1" x14ac:dyDescent="0.4"/>
    <row r="659" ht="15.75" customHeight="1" x14ac:dyDescent="0.4"/>
    <row r="660" ht="15.75" customHeight="1" x14ac:dyDescent="0.4"/>
    <row r="661" ht="15.75" customHeight="1" x14ac:dyDescent="0.4"/>
    <row r="662" ht="15.75" customHeight="1" x14ac:dyDescent="0.4"/>
    <row r="663" ht="15.75" customHeight="1" x14ac:dyDescent="0.4"/>
    <row r="664" ht="15.75" customHeight="1" x14ac:dyDescent="0.4"/>
    <row r="665" ht="15.75" customHeight="1" x14ac:dyDescent="0.4"/>
    <row r="666" ht="15.75" customHeight="1" x14ac:dyDescent="0.4"/>
    <row r="667" ht="15.75" customHeight="1" x14ac:dyDescent="0.4"/>
    <row r="668" ht="15.75" customHeight="1" x14ac:dyDescent="0.4"/>
    <row r="669" ht="15.75" customHeight="1" x14ac:dyDescent="0.4"/>
    <row r="670" ht="15.75" customHeight="1" x14ac:dyDescent="0.4"/>
    <row r="671" ht="15.75" customHeight="1" x14ac:dyDescent="0.4"/>
    <row r="672" ht="15.75" customHeight="1" x14ac:dyDescent="0.4"/>
    <row r="673" ht="15.75" customHeight="1" x14ac:dyDescent="0.4"/>
    <row r="674" ht="15.75" customHeight="1" x14ac:dyDescent="0.4"/>
    <row r="675" ht="15.75" customHeight="1" x14ac:dyDescent="0.4"/>
    <row r="676" ht="15.75" customHeight="1" x14ac:dyDescent="0.4"/>
    <row r="677" ht="15.75" customHeight="1" x14ac:dyDescent="0.4"/>
    <row r="678" ht="15.75" customHeight="1" x14ac:dyDescent="0.4"/>
    <row r="679" ht="15.75" customHeight="1" x14ac:dyDescent="0.4"/>
    <row r="680" ht="15.75" customHeight="1" x14ac:dyDescent="0.4"/>
    <row r="681" ht="15.75" customHeight="1" x14ac:dyDescent="0.4"/>
    <row r="682" ht="15.75" customHeight="1" x14ac:dyDescent="0.4"/>
    <row r="683" ht="15.75" customHeight="1" x14ac:dyDescent="0.4"/>
    <row r="684" ht="15.75" customHeight="1" x14ac:dyDescent="0.4"/>
    <row r="685" ht="15.75" customHeight="1" x14ac:dyDescent="0.4"/>
    <row r="686" ht="15.75" customHeight="1" x14ac:dyDescent="0.4"/>
    <row r="687" ht="15.75" customHeight="1" x14ac:dyDescent="0.4"/>
    <row r="688" ht="15.75" customHeight="1" x14ac:dyDescent="0.4"/>
    <row r="689" ht="15.75" customHeight="1" x14ac:dyDescent="0.4"/>
    <row r="690" ht="15.75" customHeight="1" x14ac:dyDescent="0.4"/>
    <row r="691" ht="15.75" customHeight="1" x14ac:dyDescent="0.4"/>
    <row r="692" ht="15.75" customHeight="1" x14ac:dyDescent="0.4"/>
    <row r="693" ht="15.75" customHeight="1" x14ac:dyDescent="0.4"/>
    <row r="694" ht="15.75" customHeight="1" x14ac:dyDescent="0.4"/>
    <row r="695" ht="15.75" customHeight="1" x14ac:dyDescent="0.4"/>
    <row r="696" ht="15.75" customHeight="1" x14ac:dyDescent="0.4"/>
    <row r="697" ht="15.75" customHeight="1" x14ac:dyDescent="0.4"/>
    <row r="698" ht="15.75" customHeight="1" x14ac:dyDescent="0.4"/>
    <row r="699" ht="15.75" customHeight="1" x14ac:dyDescent="0.4"/>
    <row r="700" ht="15.75" customHeight="1" x14ac:dyDescent="0.4"/>
    <row r="701" ht="15.75" customHeight="1" x14ac:dyDescent="0.4"/>
    <row r="702" ht="15.75" customHeight="1" x14ac:dyDescent="0.4"/>
    <row r="703" ht="15.75" customHeight="1" x14ac:dyDescent="0.4"/>
    <row r="704" ht="15.75" customHeight="1" x14ac:dyDescent="0.4"/>
    <row r="705" ht="15.75" customHeight="1" x14ac:dyDescent="0.4"/>
    <row r="706" ht="15.75" customHeight="1" x14ac:dyDescent="0.4"/>
    <row r="707" ht="15.75" customHeight="1" x14ac:dyDescent="0.4"/>
    <row r="708" ht="15.75" customHeight="1" x14ac:dyDescent="0.4"/>
    <row r="709" ht="15.75" customHeight="1" x14ac:dyDescent="0.4"/>
    <row r="710" ht="15.75" customHeight="1" x14ac:dyDescent="0.4"/>
    <row r="711" ht="15.75" customHeight="1" x14ac:dyDescent="0.4"/>
    <row r="712" ht="15.75" customHeight="1" x14ac:dyDescent="0.4"/>
    <row r="713" ht="15.75" customHeight="1" x14ac:dyDescent="0.4"/>
    <row r="714" ht="15.75" customHeight="1" x14ac:dyDescent="0.4"/>
    <row r="715" ht="15.75" customHeight="1" x14ac:dyDescent="0.4"/>
    <row r="716" ht="15.75" customHeight="1" x14ac:dyDescent="0.4"/>
    <row r="717" ht="15.75" customHeight="1" x14ac:dyDescent="0.4"/>
    <row r="718" ht="15.75" customHeight="1" x14ac:dyDescent="0.4"/>
    <row r="719" ht="15.75" customHeight="1" x14ac:dyDescent="0.4"/>
    <row r="720" ht="15.75" customHeight="1" x14ac:dyDescent="0.4"/>
    <row r="721" ht="15.75" customHeight="1" x14ac:dyDescent="0.4"/>
    <row r="722" ht="15.75" customHeight="1" x14ac:dyDescent="0.4"/>
    <row r="723" ht="15.75" customHeight="1" x14ac:dyDescent="0.4"/>
    <row r="724" ht="15.75" customHeight="1" x14ac:dyDescent="0.4"/>
    <row r="725" ht="15.75" customHeight="1" x14ac:dyDescent="0.4"/>
    <row r="726" ht="15.75" customHeight="1" x14ac:dyDescent="0.4"/>
    <row r="727" ht="15.75" customHeight="1" x14ac:dyDescent="0.4"/>
    <row r="728" ht="15.75" customHeight="1" x14ac:dyDescent="0.4"/>
    <row r="729" ht="15.75" customHeight="1" x14ac:dyDescent="0.4"/>
    <row r="730" ht="15.75" customHeight="1" x14ac:dyDescent="0.4"/>
    <row r="731" ht="15.75" customHeight="1" x14ac:dyDescent="0.4"/>
    <row r="732" ht="15.75" customHeight="1" x14ac:dyDescent="0.4"/>
    <row r="733" ht="15.75" customHeight="1" x14ac:dyDescent="0.4"/>
    <row r="734" ht="15.75" customHeight="1" x14ac:dyDescent="0.4"/>
    <row r="735" ht="15.75" customHeight="1" x14ac:dyDescent="0.4"/>
    <row r="736" ht="15.75" customHeight="1" x14ac:dyDescent="0.4"/>
    <row r="737" ht="15.75" customHeight="1" x14ac:dyDescent="0.4"/>
    <row r="738" ht="15.75" customHeight="1" x14ac:dyDescent="0.4"/>
    <row r="739" ht="15.75" customHeight="1" x14ac:dyDescent="0.4"/>
    <row r="740" ht="15.75" customHeight="1" x14ac:dyDescent="0.4"/>
    <row r="741" ht="15.75" customHeight="1" x14ac:dyDescent="0.4"/>
    <row r="742" ht="15.75" customHeight="1" x14ac:dyDescent="0.4"/>
    <row r="743" ht="15.75" customHeight="1" x14ac:dyDescent="0.4"/>
    <row r="744" ht="15.75" customHeight="1" x14ac:dyDescent="0.4"/>
    <row r="745" ht="15.75" customHeight="1" x14ac:dyDescent="0.4"/>
    <row r="746" ht="15.75" customHeight="1" x14ac:dyDescent="0.4"/>
    <row r="747" ht="15.75" customHeight="1" x14ac:dyDescent="0.4"/>
    <row r="748" ht="15.75" customHeight="1" x14ac:dyDescent="0.4"/>
    <row r="749" ht="15.75" customHeight="1" x14ac:dyDescent="0.4"/>
    <row r="750" ht="15.75" customHeight="1" x14ac:dyDescent="0.4"/>
    <row r="751" ht="15.75" customHeight="1" x14ac:dyDescent="0.4"/>
    <row r="752" ht="15.75" customHeight="1" x14ac:dyDescent="0.4"/>
    <row r="753" ht="15.75" customHeight="1" x14ac:dyDescent="0.4"/>
    <row r="754" ht="15.75" customHeight="1" x14ac:dyDescent="0.4"/>
    <row r="755" ht="15.75" customHeight="1" x14ac:dyDescent="0.4"/>
    <row r="756" ht="15.75" customHeight="1" x14ac:dyDescent="0.4"/>
    <row r="757" ht="15.75" customHeight="1" x14ac:dyDescent="0.4"/>
    <row r="758" ht="15.75" customHeight="1" x14ac:dyDescent="0.4"/>
    <row r="759" ht="15.75" customHeight="1" x14ac:dyDescent="0.4"/>
    <row r="760" ht="15.75" customHeight="1" x14ac:dyDescent="0.4"/>
    <row r="761" ht="15.75" customHeight="1" x14ac:dyDescent="0.4"/>
    <row r="762" ht="15.75" customHeight="1" x14ac:dyDescent="0.4"/>
    <row r="763" ht="15.75" customHeight="1" x14ac:dyDescent="0.4"/>
    <row r="764" ht="15.75" customHeight="1" x14ac:dyDescent="0.4"/>
    <row r="765" ht="15.75" customHeight="1" x14ac:dyDescent="0.4"/>
    <row r="766" ht="15.75" customHeight="1" x14ac:dyDescent="0.4"/>
    <row r="767" ht="15.75" customHeight="1" x14ac:dyDescent="0.4"/>
    <row r="768" ht="15.75" customHeight="1" x14ac:dyDescent="0.4"/>
    <row r="769" ht="15.75" customHeight="1" x14ac:dyDescent="0.4"/>
    <row r="770" ht="15.75" customHeight="1" x14ac:dyDescent="0.4"/>
    <row r="771" ht="15.75" customHeight="1" x14ac:dyDescent="0.4"/>
    <row r="772" ht="15.75" customHeight="1" x14ac:dyDescent="0.4"/>
    <row r="773" ht="15.75" customHeight="1" x14ac:dyDescent="0.4"/>
    <row r="774" ht="15.75" customHeight="1" x14ac:dyDescent="0.4"/>
    <row r="775" ht="15.75" customHeight="1" x14ac:dyDescent="0.4"/>
    <row r="776" ht="15.75" customHeight="1" x14ac:dyDescent="0.4"/>
    <row r="777" ht="15.75" customHeight="1" x14ac:dyDescent="0.4"/>
    <row r="778" ht="15.75" customHeight="1" x14ac:dyDescent="0.4"/>
    <row r="779" ht="15.75" customHeight="1" x14ac:dyDescent="0.4"/>
    <row r="780" ht="15.75" customHeight="1" x14ac:dyDescent="0.4"/>
    <row r="781" ht="15.75" customHeight="1" x14ac:dyDescent="0.4"/>
    <row r="782" ht="15.75" customHeight="1" x14ac:dyDescent="0.4"/>
    <row r="783" ht="15.75" customHeight="1" x14ac:dyDescent="0.4"/>
    <row r="784" ht="15.75" customHeight="1" x14ac:dyDescent="0.4"/>
    <row r="785" ht="15.75" customHeight="1" x14ac:dyDescent="0.4"/>
    <row r="786" ht="15.75" customHeight="1" x14ac:dyDescent="0.4"/>
    <row r="787" ht="15.75" customHeight="1" x14ac:dyDescent="0.4"/>
    <row r="788" ht="15.75" customHeight="1" x14ac:dyDescent="0.4"/>
    <row r="789" ht="15.75" customHeight="1" x14ac:dyDescent="0.4"/>
    <row r="790" ht="15.75" customHeight="1" x14ac:dyDescent="0.4"/>
    <row r="791" ht="15.75" customHeight="1" x14ac:dyDescent="0.4"/>
    <row r="792" ht="15.75" customHeight="1" x14ac:dyDescent="0.4"/>
    <row r="793" ht="15.75" customHeight="1" x14ac:dyDescent="0.4"/>
    <row r="794" ht="15.75" customHeight="1" x14ac:dyDescent="0.4"/>
    <row r="795" ht="15.75" customHeight="1" x14ac:dyDescent="0.4"/>
    <row r="796" ht="15.75" customHeight="1" x14ac:dyDescent="0.4"/>
    <row r="797" ht="15.75" customHeight="1" x14ac:dyDescent="0.4"/>
    <row r="798" ht="15.75" customHeight="1" x14ac:dyDescent="0.4"/>
    <row r="799" ht="15.75" customHeight="1" x14ac:dyDescent="0.4"/>
    <row r="800" ht="15.75" customHeight="1" x14ac:dyDescent="0.4"/>
    <row r="801" ht="15.75" customHeight="1" x14ac:dyDescent="0.4"/>
    <row r="802" ht="15.75" customHeight="1" x14ac:dyDescent="0.4"/>
    <row r="803" ht="15.75" customHeight="1" x14ac:dyDescent="0.4"/>
    <row r="804" ht="15.75" customHeight="1" x14ac:dyDescent="0.4"/>
    <row r="805" ht="15.75" customHeight="1" x14ac:dyDescent="0.4"/>
    <row r="806" ht="15.75" customHeight="1" x14ac:dyDescent="0.4"/>
    <row r="807" ht="15.75" customHeight="1" x14ac:dyDescent="0.4"/>
    <row r="808" ht="15.75" customHeight="1" x14ac:dyDescent="0.4"/>
    <row r="809" ht="15.75" customHeight="1" x14ac:dyDescent="0.4"/>
    <row r="810" ht="15.75" customHeight="1" x14ac:dyDescent="0.4"/>
    <row r="811" ht="15.75" customHeight="1" x14ac:dyDescent="0.4"/>
    <row r="812" ht="15.75" customHeight="1" x14ac:dyDescent="0.4"/>
    <row r="813" ht="15.75" customHeight="1" x14ac:dyDescent="0.4"/>
    <row r="814" ht="15.75" customHeight="1" x14ac:dyDescent="0.4"/>
    <row r="815" ht="15.75" customHeight="1" x14ac:dyDescent="0.4"/>
    <row r="816" ht="15.75" customHeight="1" x14ac:dyDescent="0.4"/>
    <row r="817" ht="15.75" customHeight="1" x14ac:dyDescent="0.4"/>
    <row r="818" ht="15.75" customHeight="1" x14ac:dyDescent="0.4"/>
    <row r="819" ht="15.75" customHeight="1" x14ac:dyDescent="0.4"/>
    <row r="820" ht="15.75" customHeight="1" x14ac:dyDescent="0.4"/>
    <row r="821" ht="15.75" customHeight="1" x14ac:dyDescent="0.4"/>
    <row r="822" ht="15.75" customHeight="1" x14ac:dyDescent="0.4"/>
    <row r="823" ht="15.75" customHeight="1" x14ac:dyDescent="0.4"/>
    <row r="824" ht="15.75" customHeight="1" x14ac:dyDescent="0.4"/>
    <row r="825" ht="15.75" customHeight="1" x14ac:dyDescent="0.4"/>
    <row r="826" ht="15.75" customHeight="1" x14ac:dyDescent="0.4"/>
    <row r="827" ht="15.75" customHeight="1" x14ac:dyDescent="0.4"/>
    <row r="828" ht="15.75" customHeight="1" x14ac:dyDescent="0.4"/>
    <row r="829" ht="15.75" customHeight="1" x14ac:dyDescent="0.4"/>
    <row r="830" ht="15.75" customHeight="1" x14ac:dyDescent="0.4"/>
    <row r="831" ht="15.75" customHeight="1" x14ac:dyDescent="0.4"/>
    <row r="832" ht="15.75" customHeight="1" x14ac:dyDescent="0.4"/>
    <row r="833" ht="15.75" customHeight="1" x14ac:dyDescent="0.4"/>
    <row r="834" ht="15.75" customHeight="1" x14ac:dyDescent="0.4"/>
    <row r="835" ht="15.75" customHeight="1" x14ac:dyDescent="0.4"/>
    <row r="836" ht="15.75" customHeight="1" x14ac:dyDescent="0.4"/>
    <row r="837" ht="15.75" customHeight="1" x14ac:dyDescent="0.4"/>
    <row r="838" ht="15.75" customHeight="1" x14ac:dyDescent="0.4"/>
    <row r="839" ht="15.75" customHeight="1" x14ac:dyDescent="0.4"/>
    <row r="840" ht="15.75" customHeight="1" x14ac:dyDescent="0.4"/>
    <row r="841" ht="15.75" customHeight="1" x14ac:dyDescent="0.4"/>
    <row r="842" ht="15.75" customHeight="1" x14ac:dyDescent="0.4"/>
    <row r="843" ht="15.75" customHeight="1" x14ac:dyDescent="0.4"/>
    <row r="844" ht="15.75" customHeight="1" x14ac:dyDescent="0.4"/>
    <row r="845" ht="15.75" customHeight="1" x14ac:dyDescent="0.4"/>
    <row r="846" ht="15.75" customHeight="1" x14ac:dyDescent="0.4"/>
    <row r="847" ht="15.75" customHeight="1" x14ac:dyDescent="0.4"/>
    <row r="848" ht="15.75" customHeight="1" x14ac:dyDescent="0.4"/>
    <row r="849" ht="15.75" customHeight="1" x14ac:dyDescent="0.4"/>
    <row r="850" ht="15.75" customHeight="1" x14ac:dyDescent="0.4"/>
    <row r="851" ht="15.75" customHeight="1" x14ac:dyDescent="0.4"/>
    <row r="852" ht="15.75" customHeight="1" x14ac:dyDescent="0.4"/>
    <row r="853" ht="15.75" customHeight="1" x14ac:dyDescent="0.4"/>
    <row r="854" ht="15.75" customHeight="1" x14ac:dyDescent="0.4"/>
    <row r="855" ht="15.75" customHeight="1" x14ac:dyDescent="0.4"/>
    <row r="856" ht="15.75" customHeight="1" x14ac:dyDescent="0.4"/>
    <row r="857" ht="15.75" customHeight="1" x14ac:dyDescent="0.4"/>
    <row r="858" ht="15.75" customHeight="1" x14ac:dyDescent="0.4"/>
    <row r="859" ht="15.75" customHeight="1" x14ac:dyDescent="0.4"/>
    <row r="860" ht="15.75" customHeight="1" x14ac:dyDescent="0.4"/>
    <row r="861" ht="15.75" customHeight="1" x14ac:dyDescent="0.4"/>
    <row r="862" ht="15.75" customHeight="1" x14ac:dyDescent="0.4"/>
    <row r="863" ht="15.75" customHeight="1" x14ac:dyDescent="0.4"/>
    <row r="864" ht="15.75" customHeight="1" x14ac:dyDescent="0.4"/>
    <row r="865" ht="15.75" customHeight="1" x14ac:dyDescent="0.4"/>
    <row r="866" ht="15.75" customHeight="1" x14ac:dyDescent="0.4"/>
    <row r="867" ht="15.75" customHeight="1" x14ac:dyDescent="0.4"/>
    <row r="868" ht="15.75" customHeight="1" x14ac:dyDescent="0.4"/>
    <row r="869" ht="15.75" customHeight="1" x14ac:dyDescent="0.4"/>
    <row r="870" ht="15.75" customHeight="1" x14ac:dyDescent="0.4"/>
    <row r="871" ht="15.75" customHeight="1" x14ac:dyDescent="0.4"/>
    <row r="872" ht="15.75" customHeight="1" x14ac:dyDescent="0.4"/>
    <row r="873" ht="15.75" customHeight="1" x14ac:dyDescent="0.4"/>
    <row r="874" ht="15.75" customHeight="1" x14ac:dyDescent="0.4"/>
    <row r="875" ht="15.75" customHeight="1" x14ac:dyDescent="0.4"/>
    <row r="876" ht="15.75" customHeight="1" x14ac:dyDescent="0.4"/>
    <row r="877" ht="15.75" customHeight="1" x14ac:dyDescent="0.4"/>
    <row r="878" ht="15.75" customHeight="1" x14ac:dyDescent="0.4"/>
    <row r="879" ht="15.75" customHeight="1" x14ac:dyDescent="0.4"/>
    <row r="880" ht="15.75" customHeight="1" x14ac:dyDescent="0.4"/>
    <row r="881" ht="15.75" customHeight="1" x14ac:dyDescent="0.4"/>
    <row r="882" ht="15.75" customHeight="1" x14ac:dyDescent="0.4"/>
    <row r="883" ht="15.75" customHeight="1" x14ac:dyDescent="0.4"/>
    <row r="884" ht="15.75" customHeight="1" x14ac:dyDescent="0.4"/>
    <row r="885" ht="15.75" customHeight="1" x14ac:dyDescent="0.4"/>
    <row r="886" ht="15.75" customHeight="1" x14ac:dyDescent="0.4"/>
    <row r="887" ht="15.75" customHeight="1" x14ac:dyDescent="0.4"/>
    <row r="888" ht="15.75" customHeight="1" x14ac:dyDescent="0.4"/>
    <row r="889" ht="15.75" customHeight="1" x14ac:dyDescent="0.4"/>
    <row r="890" ht="15.75" customHeight="1" x14ac:dyDescent="0.4"/>
    <row r="891" ht="15.75" customHeight="1" x14ac:dyDescent="0.4"/>
    <row r="892" ht="15.75" customHeight="1" x14ac:dyDescent="0.4"/>
    <row r="893" ht="15.75" customHeight="1" x14ac:dyDescent="0.4"/>
    <row r="894" ht="15.75" customHeight="1" x14ac:dyDescent="0.4"/>
    <row r="895" ht="15.75" customHeight="1" x14ac:dyDescent="0.4"/>
    <row r="896" ht="15.75" customHeight="1" x14ac:dyDescent="0.4"/>
    <row r="897" ht="15.75" customHeight="1" x14ac:dyDescent="0.4"/>
    <row r="898" ht="15.75" customHeight="1" x14ac:dyDescent="0.4"/>
    <row r="899" ht="15.75" customHeight="1" x14ac:dyDescent="0.4"/>
    <row r="900" ht="15.75" customHeight="1" x14ac:dyDescent="0.4"/>
    <row r="901" ht="15.75" customHeight="1" x14ac:dyDescent="0.4"/>
    <row r="902" ht="15.75" customHeight="1" x14ac:dyDescent="0.4"/>
    <row r="903" ht="15.75" customHeight="1" x14ac:dyDescent="0.4"/>
    <row r="904" ht="15.75" customHeight="1" x14ac:dyDescent="0.4"/>
    <row r="905" ht="15.75" customHeight="1" x14ac:dyDescent="0.4"/>
    <row r="906" ht="15.75" customHeight="1" x14ac:dyDescent="0.4"/>
    <row r="907" ht="15.75" customHeight="1" x14ac:dyDescent="0.4"/>
    <row r="908" ht="15.75" customHeight="1" x14ac:dyDescent="0.4"/>
    <row r="909" ht="15.75" customHeight="1" x14ac:dyDescent="0.4"/>
    <row r="910" ht="15.75" customHeight="1" x14ac:dyDescent="0.4"/>
    <row r="911" ht="15.75" customHeight="1" x14ac:dyDescent="0.4"/>
    <row r="912" ht="15.75" customHeight="1" x14ac:dyDescent="0.4"/>
    <row r="913" ht="15.75" customHeight="1" x14ac:dyDescent="0.4"/>
    <row r="914" ht="15.75" customHeight="1" x14ac:dyDescent="0.4"/>
    <row r="915" ht="15.75" customHeight="1" x14ac:dyDescent="0.4"/>
    <row r="916" ht="15.75" customHeight="1" x14ac:dyDescent="0.4"/>
    <row r="917" ht="15.75" customHeight="1" x14ac:dyDescent="0.4"/>
    <row r="918" ht="15.75" customHeight="1" x14ac:dyDescent="0.4"/>
    <row r="919" ht="15.75" customHeight="1" x14ac:dyDescent="0.4"/>
    <row r="920" ht="15.75" customHeight="1" x14ac:dyDescent="0.4"/>
    <row r="921" ht="15.75" customHeight="1" x14ac:dyDescent="0.4"/>
    <row r="922" ht="15.75" customHeight="1" x14ac:dyDescent="0.4"/>
    <row r="923" ht="15.75" customHeight="1" x14ac:dyDescent="0.4"/>
    <row r="924" ht="15.75" customHeight="1" x14ac:dyDescent="0.4"/>
    <row r="925" ht="15.75" customHeight="1" x14ac:dyDescent="0.4"/>
    <row r="926" ht="15.75" customHeight="1" x14ac:dyDescent="0.4"/>
    <row r="927" ht="15.75" customHeight="1" x14ac:dyDescent="0.4"/>
    <row r="928" ht="15.75" customHeight="1" x14ac:dyDescent="0.4"/>
    <row r="929" ht="15.75" customHeight="1" x14ac:dyDescent="0.4"/>
    <row r="930" ht="15.75" customHeight="1" x14ac:dyDescent="0.4"/>
    <row r="931" ht="15.75" customHeight="1" x14ac:dyDescent="0.4"/>
    <row r="932" ht="15.75" customHeight="1" x14ac:dyDescent="0.4"/>
    <row r="933" ht="15.75" customHeight="1" x14ac:dyDescent="0.4"/>
    <row r="934" ht="15.75" customHeight="1" x14ac:dyDescent="0.4"/>
    <row r="935" ht="15.75" customHeight="1" x14ac:dyDescent="0.4"/>
    <row r="936" ht="15.75" customHeight="1" x14ac:dyDescent="0.4"/>
    <row r="937" ht="15.75" customHeight="1" x14ac:dyDescent="0.4"/>
    <row r="938" ht="15.75" customHeight="1" x14ac:dyDescent="0.4"/>
    <row r="939" ht="15.75" customHeight="1" x14ac:dyDescent="0.4"/>
    <row r="940" ht="15.75" customHeight="1" x14ac:dyDescent="0.4"/>
    <row r="941" ht="15.75" customHeight="1" x14ac:dyDescent="0.4"/>
    <row r="942" ht="15.75" customHeight="1" x14ac:dyDescent="0.4"/>
    <row r="943" ht="15.75" customHeight="1" x14ac:dyDescent="0.4"/>
    <row r="944" ht="15.75" customHeight="1" x14ac:dyDescent="0.4"/>
    <row r="945" ht="15.75" customHeight="1" x14ac:dyDescent="0.4"/>
    <row r="946" ht="15.75" customHeight="1" x14ac:dyDescent="0.4"/>
    <row r="947" ht="15.75" customHeight="1" x14ac:dyDescent="0.4"/>
    <row r="948" ht="15.75" customHeight="1" x14ac:dyDescent="0.4"/>
    <row r="949" ht="15.75" customHeight="1" x14ac:dyDescent="0.4"/>
    <row r="950" ht="15.75" customHeight="1" x14ac:dyDescent="0.4"/>
    <row r="951" ht="15.75" customHeight="1" x14ac:dyDescent="0.4"/>
    <row r="952" ht="15.75" customHeight="1" x14ac:dyDescent="0.4"/>
    <row r="953" ht="15.75" customHeight="1" x14ac:dyDescent="0.4"/>
    <row r="954" ht="15.75" customHeight="1" x14ac:dyDescent="0.4"/>
    <row r="955" ht="15.75" customHeight="1" x14ac:dyDescent="0.4"/>
    <row r="956" ht="15.75" customHeight="1" x14ac:dyDescent="0.4"/>
    <row r="957" ht="15.75" customHeight="1" x14ac:dyDescent="0.4"/>
    <row r="958" ht="15.75" customHeight="1" x14ac:dyDescent="0.4"/>
    <row r="959" ht="15.75" customHeight="1" x14ac:dyDescent="0.4"/>
    <row r="960" ht="15.75" customHeight="1" x14ac:dyDescent="0.4"/>
    <row r="961" ht="15.75" customHeight="1" x14ac:dyDescent="0.4"/>
    <row r="962" ht="15.75" customHeight="1" x14ac:dyDescent="0.4"/>
    <row r="963" ht="15.75" customHeight="1" x14ac:dyDescent="0.4"/>
    <row r="964" ht="15.75" customHeight="1" x14ac:dyDescent="0.4"/>
    <row r="965" ht="15.75" customHeight="1" x14ac:dyDescent="0.4"/>
    <row r="966" ht="15.75" customHeight="1" x14ac:dyDescent="0.4"/>
    <row r="967" ht="15.75" customHeight="1" x14ac:dyDescent="0.4"/>
    <row r="968" ht="15.75" customHeight="1" x14ac:dyDescent="0.4"/>
    <row r="969" ht="15.75" customHeight="1" x14ac:dyDescent="0.4"/>
    <row r="970" ht="15.75" customHeight="1" x14ac:dyDescent="0.4"/>
    <row r="971" ht="15.75" customHeight="1" x14ac:dyDescent="0.4"/>
    <row r="972" ht="15.75" customHeight="1" x14ac:dyDescent="0.4"/>
    <row r="973" ht="15.75" customHeight="1" x14ac:dyDescent="0.4"/>
    <row r="974" ht="15.75" customHeight="1" x14ac:dyDescent="0.4"/>
    <row r="975" ht="15.75" customHeight="1" x14ac:dyDescent="0.4"/>
    <row r="976" ht="15.75" customHeight="1" x14ac:dyDescent="0.4"/>
    <row r="977" ht="15.75" customHeight="1" x14ac:dyDescent="0.4"/>
    <row r="978" ht="15.75" customHeight="1" x14ac:dyDescent="0.4"/>
    <row r="979" ht="15.75" customHeight="1" x14ac:dyDescent="0.4"/>
    <row r="980" ht="15.75" customHeight="1" x14ac:dyDescent="0.4"/>
    <row r="981" ht="15.75" customHeight="1" x14ac:dyDescent="0.4"/>
    <row r="982" ht="15.75" customHeight="1" x14ac:dyDescent="0.4"/>
    <row r="983" ht="15.75" customHeight="1" x14ac:dyDescent="0.4"/>
    <row r="984" ht="15.75" customHeight="1" x14ac:dyDescent="0.4"/>
    <row r="985" ht="15.75" customHeight="1" x14ac:dyDescent="0.4"/>
    <row r="986" ht="15.75" customHeight="1" x14ac:dyDescent="0.4"/>
    <row r="987" ht="15.75" customHeight="1" x14ac:dyDescent="0.4"/>
    <row r="988" ht="15.75" customHeight="1" x14ac:dyDescent="0.4"/>
    <row r="989" ht="15.75" customHeight="1" x14ac:dyDescent="0.4"/>
    <row r="990" ht="15.75" customHeight="1" x14ac:dyDescent="0.4"/>
    <row r="991" ht="15.75" customHeight="1" x14ac:dyDescent="0.4"/>
    <row r="992" ht="15.75" customHeight="1" x14ac:dyDescent="0.4"/>
    <row r="993" ht="15.75" customHeight="1" x14ac:dyDescent="0.4"/>
    <row r="994" ht="15.75" customHeight="1" x14ac:dyDescent="0.4"/>
    <row r="995" ht="15.75" customHeight="1" x14ac:dyDescent="0.4"/>
    <row r="996" ht="15.75" customHeight="1" x14ac:dyDescent="0.4"/>
    <row r="997" ht="15.75" customHeight="1" x14ac:dyDescent="0.4"/>
    <row r="998" ht="15.75" customHeight="1" x14ac:dyDescent="0.4"/>
    <row r="999" ht="15.75" customHeight="1" x14ac:dyDescent="0.4"/>
    <row r="1000" ht="15.75" customHeight="1" x14ac:dyDescent="0.4"/>
  </sheetData>
  <mergeCells count="38">
    <mergeCell ref="B30:D30"/>
    <mergeCell ref="B33:B34"/>
    <mergeCell ref="C33:C34"/>
    <mergeCell ref="B18:B19"/>
    <mergeCell ref="C18:C19"/>
    <mergeCell ref="B20:D20"/>
    <mergeCell ref="B21:B23"/>
    <mergeCell ref="C21:C23"/>
    <mergeCell ref="B24:B29"/>
    <mergeCell ref="C24:C29"/>
    <mergeCell ref="AK5:AL5"/>
    <mergeCell ref="B7:D7"/>
    <mergeCell ref="B9:B11"/>
    <mergeCell ref="C9:C11"/>
    <mergeCell ref="B12:B17"/>
    <mergeCell ref="C12:C17"/>
    <mergeCell ref="Y5:Z5"/>
    <mergeCell ref="AA5:AB5"/>
    <mergeCell ref="AC5:AD5"/>
    <mergeCell ref="AE5:AF5"/>
    <mergeCell ref="AG5:AH5"/>
    <mergeCell ref="AI5:AJ5"/>
    <mergeCell ref="M5:N5"/>
    <mergeCell ref="O5:P5"/>
    <mergeCell ref="Q5:R5"/>
    <mergeCell ref="S5:T5"/>
    <mergeCell ref="U5:V5"/>
    <mergeCell ref="W5:X5"/>
    <mergeCell ref="P1:R1"/>
    <mergeCell ref="P2:R2"/>
    <mergeCell ref="B4:B6"/>
    <mergeCell ref="C4:C6"/>
    <mergeCell ref="D4:D6"/>
    <mergeCell ref="E4:AL4"/>
    <mergeCell ref="E5:F5"/>
    <mergeCell ref="G5:H5"/>
    <mergeCell ref="I5:J5"/>
    <mergeCell ref="K5:L5"/>
  </mergeCells>
  <pageMargins left="0.7" right="0.7" top="0.75" bottom="0.75" header="0" footer="0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12 เดือน.xlsx]000'!#REF!</xm:f>
          </x14:formula1>
          <xm:sqref>P2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1.4.1</vt:lpstr>
      <vt:lpstr>รายละเอียด 1.4.1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2023-01-06T02:32:39Z</dcterms:created>
  <dcterms:modified xsi:type="dcterms:W3CDTF">2023-01-06T02:32:46Z</dcterms:modified>
</cp:coreProperties>
</file>