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3 เดือน\3\"/>
    </mc:Choice>
  </mc:AlternateContent>
  <bookViews>
    <workbookView xWindow="0" yWindow="0" windowWidth="24000" windowHeight="9420"/>
  </bookViews>
  <sheets>
    <sheet name="3.2.1" sheetId="1" r:id="rId1"/>
    <sheet name="รายละเอียด 3.2.1" sheetId="2" r:id="rId2"/>
  </sheets>
  <externalReferences>
    <externalReference r:id="rId3"/>
  </externalReferences>
  <definedNames>
    <definedName name="REF_CURR_LANG">#REF!</definedName>
    <definedName name="REF_UNIV">#REF!</definedName>
    <definedName name="rr">#REF!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I33" i="1"/>
  <c r="F30" i="1"/>
  <c r="F67" i="1" s="1"/>
  <c r="E30" i="1"/>
  <c r="E67" i="1" s="1"/>
  <c r="G29" i="1"/>
  <c r="H29" i="1" s="1"/>
  <c r="I29" i="1" s="1"/>
  <c r="G28" i="1"/>
  <c r="G65" i="1" s="1"/>
  <c r="H27" i="1"/>
  <c r="I27" i="1" s="1"/>
  <c r="G27" i="1"/>
  <c r="G64" i="1" s="1"/>
  <c r="H26" i="1"/>
  <c r="I26" i="1" s="1"/>
  <c r="G26" i="1"/>
  <c r="G63" i="1" s="1"/>
  <c r="G25" i="1"/>
  <c r="G62" i="1" s="1"/>
  <c r="G24" i="1"/>
  <c r="H24" i="1" s="1"/>
  <c r="I24" i="1" s="1"/>
  <c r="G23" i="1"/>
  <c r="G60" i="1" s="1"/>
  <c r="G22" i="1"/>
  <c r="G59" i="1" s="1"/>
  <c r="G21" i="1"/>
  <c r="H21" i="1" s="1"/>
  <c r="I21" i="1" s="1"/>
  <c r="G20" i="1"/>
  <c r="G57" i="1" s="1"/>
  <c r="H19" i="1"/>
  <c r="I19" i="1" s="1"/>
  <c r="G19" i="1"/>
  <c r="G56" i="1" s="1"/>
  <c r="G18" i="1"/>
  <c r="G55" i="1" s="1"/>
  <c r="G17" i="1"/>
  <c r="G54" i="1" s="1"/>
  <c r="G16" i="1"/>
  <c r="H16" i="1" s="1"/>
  <c r="I16" i="1" s="1"/>
  <c r="H15" i="1"/>
  <c r="I15" i="1" s="1"/>
  <c r="G15" i="1"/>
  <c r="G52" i="1" s="1"/>
  <c r="G14" i="1"/>
  <c r="G51" i="1" s="1"/>
  <c r="G13" i="1"/>
  <c r="H13" i="1" s="1"/>
  <c r="I13" i="1" s="1"/>
  <c r="G12" i="1"/>
  <c r="G49" i="1" s="1"/>
  <c r="H11" i="1"/>
  <c r="I11" i="1" s="1"/>
  <c r="G11" i="1"/>
  <c r="G48" i="1" s="1"/>
  <c r="G10" i="1"/>
  <c r="G47" i="1" s="1"/>
  <c r="G9" i="1"/>
  <c r="H9" i="1" s="1"/>
  <c r="I9" i="1" s="1"/>
  <c r="G8" i="1"/>
  <c r="H8" i="1" s="1"/>
  <c r="I8" i="1" s="1"/>
  <c r="H7" i="1"/>
  <c r="I7" i="1" s="1"/>
  <c r="G7" i="1"/>
  <c r="G44" i="1" s="1"/>
  <c r="G6" i="1"/>
  <c r="G43" i="1" s="1"/>
  <c r="G5" i="1"/>
  <c r="H5" i="1" s="1"/>
  <c r="I5" i="1" s="1"/>
  <c r="H17" i="1" l="1"/>
  <c r="I17" i="1" s="1"/>
  <c r="H25" i="1"/>
  <c r="I25" i="1" s="1"/>
  <c r="G30" i="1"/>
  <c r="H6" i="1"/>
  <c r="I6" i="1" s="1"/>
  <c r="G46" i="1"/>
  <c r="H12" i="1"/>
  <c r="I12" i="1" s="1"/>
  <c r="H20" i="1"/>
  <c r="I20" i="1" s="1"/>
  <c r="H28" i="1"/>
  <c r="I28" i="1" s="1"/>
  <c r="G45" i="1"/>
  <c r="G53" i="1"/>
  <c r="G61" i="1"/>
  <c r="H23" i="1"/>
  <c r="I23" i="1" s="1"/>
  <c r="H22" i="1"/>
  <c r="I22" i="1" s="1"/>
  <c r="H10" i="1"/>
  <c r="I10" i="1" s="1"/>
  <c r="H14" i="1"/>
  <c r="I14" i="1" s="1"/>
  <c r="H18" i="1"/>
  <c r="I18" i="1" s="1"/>
  <c r="G67" i="1" l="1"/>
  <c r="H30" i="1"/>
  <c r="I30" i="1" s="1"/>
</calcChain>
</file>

<file path=xl/sharedStrings.xml><?xml version="1.0" encoding="utf-8"?>
<sst xmlns="http://schemas.openxmlformats.org/spreadsheetml/2006/main" count="586" uniqueCount="338">
  <si>
    <t>ตัวชี้วัด</t>
  </si>
  <si>
    <t>3.2.1 ร้อยละของเครือข่ายที่มีผลผลิตร่วมกันและเป็นประโยชน์ต่อมหาวิทยาลัย</t>
  </si>
  <si>
    <t>ผลการดำเนินงาน</t>
  </si>
  <si>
    <t>หน่วยงานเจ้าภาพ</t>
  </si>
  <si>
    <t>กองพัฒนานักศึกษา</t>
  </si>
  <si>
    <t>รอบ 3 เดือน</t>
  </si>
  <si>
    <t>ผู้รับผิดชอบ</t>
  </si>
  <si>
    <t>นางสาวพจนีย์ อนุศรี</t>
  </si>
  <si>
    <t xml:space="preserve">โทร. 1348 </t>
  </si>
  <si>
    <t>ลำดับ</t>
  </si>
  <si>
    <t>หน่วยงาน</t>
  </si>
  <si>
    <t>เป้าหมาย</t>
  </si>
  <si>
    <t>จำนวนเครือข่ายที่มีผลผลิตร่วมกันฯ</t>
  </si>
  <si>
    <t>จำนวนเครือข่ายทั้งหมด</t>
  </si>
  <si>
    <t>คิดเป็นร้อยละ</t>
  </si>
  <si>
    <t>คะแนนตัวชี้วัด</t>
  </si>
  <si>
    <t>การบรรลุเป้าหมาย</t>
  </si>
  <si>
    <t>1) คณะครุศาสตร์</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</si>
  <si>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</si>
  <si>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</si>
  <si>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</si>
  <si>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</si>
  <si>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</si>
  <si>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</si>
  <si>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</si>
  <si>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</si>
  <si>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</si>
  <si>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</si>
  <si>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</si>
  <si>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</si>
  <si>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</si>
  <si>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</si>
  <si>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</si>
  <si>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</si>
  <si>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</si>
  <si>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</si>
  <si>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</si>
  <si>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</si>
  <si>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</si>
  <si>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</si>
  <si>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</si>
  <si>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</si>
  <si>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</si>
  <si>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</si>
  <si>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</si>
  <si>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</si>
  <si>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</si>
  <si>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</si>
  <si>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</si>
  <si>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</si>
  <si>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3.2.1(S) ระดับความสำเร็จของการดำเนินการตามแนวทางตามตัวชี้วัด ร้อยละของเครือข่ายที่มีผลผลิตร่วมกันและเป็นประโยชน์ต่อมหาวิทยาลัย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</si>
  <si>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</si>
  <si>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</si>
  <si>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</si>
  <si>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</si>
  <si>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</si>
  <si>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</si>
  <si>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</si>
  <si>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</si>
  <si>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</si>
  <si>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</si>
  <si>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</si>
  <si>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</si>
  <si>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</si>
  <si>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</si>
  <si>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</si>
  <si>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</si>
  <si>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</si>
  <si>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</si>
  <si>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</si>
  <si>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</si>
  <si>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</si>
  <si>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</si>
  <si>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</si>
  <si>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</si>
  <si>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</si>
  <si>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</si>
  <si>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</si>
  <si>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</si>
  <si>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</si>
  <si>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</si>
  <si>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</si>
  <si>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</si>
  <si>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</si>
  <si>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</si>
  <si>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</si>
  <si>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</si>
  <si>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</si>
  <si>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</si>
  <si>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</si>
  <si>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</si>
  <si>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</si>
  <si>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</si>
  <si>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</si>
  <si>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</si>
  <si>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</si>
  <si>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</si>
  <si>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</si>
  <si>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3 ปี พ.ศ. 2562 - พ.ศ. 2564</t>
  </si>
  <si>
    <t>คณะครุศาสตร์</t>
  </si>
  <si>
    <t>เครือข่ายศิษย์เก่า</t>
  </si>
  <si>
    <t>ü</t>
  </si>
  <si>
    <t>ทุกปี</t>
  </si>
  <si>
    <t>สนับสนุนทุนการศึกษาให้กับศิษย์ปัจจุบัน</t>
  </si>
  <si>
    <t>ธ.ค. 64 - ส.ค. 65</t>
  </si>
  <si>
    <t>คณะครุศาสตร์ได้รับทุนการศึกษา จำนวน 10,000 บาท และมอบทุนให้นักศึกษา จำนวน 1 คน</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</si>
  <si>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</si>
  <si>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</si>
  <si>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</si>
  <si>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</si>
  <si>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</si>
  <si>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</si>
  <si>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</si>
  <si>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</si>
  <si>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</si>
  <si>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</si>
  <si>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</si>
  <si>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</si>
  <si>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</si>
  <si>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</si>
  <si>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</si>
  <si>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</si>
  <si>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</si>
  <si>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</si>
  <si>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N/A</t>
  </si>
  <si>
    <t>นักศึกษาได้มีโอกาสได้แลกเปลี่ยนเรียนรู้ในศาสตร์สาขาวิชากับสถานศึกษาในต่างประเทศ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</si>
  <si>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</si>
  <si>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</si>
  <si>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</si>
  <si>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มีการประชุมวางแผนการจัดกิจกรรมร่วมกันในด้านการเรียนการสอนและการเป็นวิทยากรในรายวิชาตามความเชี่ยวชาญของอาจารย์ทั้งสองมหาวิทยาลัย</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</si>
  <si>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</si>
  <si>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</si>
  <si>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</si>
  <si>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</si>
  <si>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</si>
  <si>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</si>
  <si>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</si>
  <si>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</si>
  <si>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</si>
  <si>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</si>
  <si>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</si>
  <si>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</si>
  <si>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</si>
  <si>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</si>
  <si>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</si>
  <si>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</si>
  <si>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</si>
  <si>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</si>
  <si>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</si>
  <si>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</si>
  <si>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</si>
  <si>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</si>
  <si>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</si>
  <si>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</si>
  <si>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</si>
  <si>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</si>
  <si>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</si>
  <si>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</si>
  <si>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วิทยาลัยพยาบาลและสุขภาพ</t>
  </si>
  <si>
    <t>โรงพยาบาลสถาบันโรคไตภูมิราชนครินทร์</t>
  </si>
  <si>
    <t>P</t>
  </si>
  <si>
    <t>5 ปี พ.ศ. 2561 - พ.ศ. 2566</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</si>
  <si>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</si>
  <si>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</si>
  <si>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</si>
  <si>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</si>
  <si>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</si>
  <si>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</si>
  <si>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</si>
  <si>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</si>
  <si>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</si>
  <si>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</si>
  <si>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</si>
  <si>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</si>
  <si>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</si>
  <si>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</si>
  <si>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</si>
  <si>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</si>
  <si>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</si>
  <si>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</si>
  <si>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</si>
  <si>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</si>
  <si>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</si>
  <si>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</si>
  <si>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</si>
  <si>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</si>
  <si>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</si>
  <si>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</si>
  <si>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</si>
  <si>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</si>
  <si>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</si>
  <si>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</si>
  <si>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</si>
  <si>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</si>
  <si>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</si>
  <si>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</si>
  <si>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</si>
  <si>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</si>
  <si>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</si>
  <si>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สมาคมบริหารงานจัดซื้อและซัพพลายเชนแห่งประเทศไทย (PSCMT)</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</si>
  <si>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</si>
  <si>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</si>
  <si>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</si>
  <si>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</si>
  <si>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</si>
  <si>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</si>
  <si>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</si>
  <si>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</si>
  <si>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</si>
  <si>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</si>
  <si>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</si>
  <si>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</si>
  <si>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</si>
  <si>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</si>
  <si>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</si>
  <si>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</si>
  <si>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</si>
  <si>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</si>
  <si>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</si>
  <si>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</si>
  <si>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</si>
  <si>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</si>
  <si>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บริษัท ไทย ไฟลท์ เทรนนิ่ง จำกัด</t>
  </si>
  <si>
    <t>7 ก.ย. 61 - 7 ก.ย. 65</t>
  </si>
  <si>
    <t>บริษัท เคอรี่ เอ็กซ์เพรส (ประเทศไทย) จำกัด</t>
  </si>
  <si>
    <t>8 ก.พ. 2562 - 7 ก.พ. 2565</t>
  </si>
  <si>
    <t>สถาบันคุณวุฒิวิชาชีพ (องค์การมหาชน) (TPQI)</t>
  </si>
  <si>
    <t>9 ก.ค. 2562 - 18 ก.ย. 2564</t>
  </si>
  <si>
    <t>สมาคมไทยโลจิสติกส์และการผลิต (TLAP)</t>
  </si>
  <si>
    <t>29 ก.ค. 2563 - 28 ก.ค. 2570</t>
  </si>
  <si>
    <t>สมาคมทิวา</t>
  </si>
  <si>
    <t>29 ก.ค. 2563 - 28 ก.ค. 2566</t>
  </si>
  <si>
    <t>วิทยาลัยเทคโนโลยีวิศวกรรมแหลมฉบัง</t>
  </si>
  <si>
    <t>29 ก.ค. 2563 - 28 ก.ค. 2571</t>
  </si>
  <si>
    <t>สมาคมตัวแทนออกของอิเล็กทรอนิกส์ไทย</t>
  </si>
  <si>
    <t>25 มิ.ย. 2564 - 24 มิ.ย. 2569</t>
  </si>
  <si>
    <t>Myanmar Maritime University, Republic of The Union of Myanmar</t>
  </si>
  <si>
    <t>24 April 2017 - 24 April 2022</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</si>
  <si>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</si>
  <si>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จัดกิจกรรมการประชุมวิชาการด้านด้านวิทยาศาสตร์และการบริหารจัดการ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เมื่อวันที่ 26 พฤศจิกายน 2564</t>
  </si>
  <si>
    <t>พัฒนางานด้านวิชาการ วิจัย การพัฒนาบุคลากร และกิจกรรมแลกเปลี่ยนเรียนรู้จัดหาผู้ทรงคุณวุฒิเพื่อเป็นวิทยากร</t>
  </si>
  <si>
    <t>ผลิตบัณฑิตและบุคลากรที่มีคุณภาพด้านผลงานวิจัย</t>
  </si>
  <si>
    <t>วิทยาลัยการจัดการอุตสาหกรรมบริการ</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</si>
  <si>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</si>
  <si>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</si>
  <si>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</si>
  <si>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ประมาณเดือนมีนาคม</t>
  </si>
  <si>
    <t>อยู่ระหว่างหารือร่วมกับสาขาวิชาภายในวิทยาลัยการจัดการอุตสาหกรรมบริการ</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</si>
  <si>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</si>
  <si>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</si>
  <si>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</si>
  <si>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</si>
  <si>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อยู่ระหว่างการประสานงานกับชุมชนเพื่อวางรูปแบบกิจกรรมให้ความรู้แก่นักศึกษา</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</si>
  <si>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</si>
  <si>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</si>
  <si>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</si>
  <si>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</si>
  <si>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</si>
  <si>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</si>
  <si>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</si>
  <si>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</si>
  <si>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</si>
  <si>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</si>
  <si>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</si>
  <si>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</si>
  <si>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</si>
  <si>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</si>
  <si>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</si>
  <si>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</si>
  <si>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</si>
  <si>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</si>
  <si>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</si>
  <si>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</si>
  <si>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</si>
  <si>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</si>
  <si>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</si>
  <si>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</si>
  <si>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</si>
  <si>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</si>
  <si>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เดอะวิจิตร รีสอร์ท ภูเก็ต</t>
  </si>
  <si>
    <t>ส.ค. 61 - ก.ค. 66</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</si>
  <si>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</si>
  <si>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</si>
  <si>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</si>
  <si>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</si>
  <si>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</si>
  <si>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</si>
  <si>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</si>
  <si>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</si>
  <si>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</si>
  <si>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</si>
  <si>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</si>
  <si>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</si>
  <si>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</si>
  <si>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</si>
  <si>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</si>
  <si>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</si>
  <si>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</si>
  <si>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Yunnan Normal University (MOA)</t>
  </si>
  <si>
    <t xml:space="preserve">5 ปี                          
(22 พ.ค. 61 - 22 พ.ค. 66)
</t>
  </si>
  <si>
    <t>โครงการจัดการศึกษาสำหรับนักศึกษามหาวิทยาลัยนอร์มอลยูนนาน</t>
  </si>
  <si>
    <t xml:space="preserve">นักศึกษาจาก Yunnan Normal University มาศึกษาศึกษาต่อโครงการ 2+2 จำนวน 24 คน </t>
  </si>
  <si>
    <t>1 พ.ย. 64 - 18 ก.พ. 65</t>
  </si>
  <si>
    <t xml:space="preserve">นักศึกษาได้เรียนออนไลน์ ภาคเรียนที่ 1/2564 และกำลังศึกษาภาคเรียนที่ 2/2564 </t>
  </si>
  <si>
    <t>มหาวิทยาลัยได้นับตัวชี้วัดเพิ่มและเป็นประโยชน์ต่อนักศึกษาในการแลกเปลี่ยนวัฒนธรรมซึ่งกันละกัน</t>
  </si>
  <si>
    <t>University of Hradec Kralove</t>
  </si>
  <si>
    <t xml:space="preserve">4 ปี                                
(19 ม.ค. 62 - 18 ม.ค. 66)
</t>
  </si>
  <si>
    <t>1.โครงการแลกเปลี่ยนนักศึกษาและอาจารย์
2.การดำเนินการร่วมมือโครงงานวิจัย
3. งานบริการวิชาการร่วมกัน</t>
  </si>
  <si>
    <t>นักศึกษาแลกเปลี่ยนจาก University of Hradec Kralove จำนวน 3 คน</t>
  </si>
  <si>
    <t>29 ก.ค. 64 - 24 ธ.ค. 64</t>
  </si>
  <si>
    <t xml:space="preserve">นักศึกษาได้เดินทางมาแลกเปลี่ยนและเรียนออนไลน์ ภาคเรียนที่ 1/2564 </t>
  </si>
  <si>
    <t>Metropolitan University of Prague (MUP)</t>
  </si>
  <si>
    <t xml:space="preserve">4 ปี                                
(2 เม.ย. 61 - 1 เม.ย. 65)
</t>
  </si>
  <si>
    <t>Griffith University</t>
  </si>
  <si>
    <t xml:space="preserve">5 ปี                                
(17 พ.ค. 61 - พ.ศ. 2566)
</t>
  </si>
  <si>
    <t>Heilongjiang Quantum International Aviation Training Management Co., Ltd.</t>
  </si>
  <si>
    <t xml:space="preserve">5 ปี                                
(12 ต.ค. 62 -11 ต.ค. 67)
</t>
  </si>
  <si>
    <t>1.โครงการแลกเปลี่ยนนักศึกษา     
2. จัดกิจกรรมการเรียนการสอนระยะสั้นร่วมกัน
3.งานบริการวิชาการร่วมกัน</t>
  </si>
  <si>
    <t>Pacific International Hotel Management School</t>
  </si>
  <si>
    <t xml:space="preserve">5 ปี                              
(23 ต.ค. 63 - 22 ต.ค. 68)
</t>
  </si>
  <si>
    <t>1.โครงการแลกเปลี่ยนนักศึกษาและอาจารย์
2.งานบริการวิชาการร่วมกัน</t>
  </si>
  <si>
    <t>23) วิทยาเขตนครปฐม</t>
  </si>
  <si>
    <t>24) ศูนย์การศึกษา จ. สุมทรสงคราม</t>
  </si>
  <si>
    <t>ศูนย์การศึกษาจังหวัดสมุทรสงคราม</t>
  </si>
  <si>
    <t>จังหวัดสมุทรสงคราม</t>
  </si>
  <si>
    <t>√</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</si>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</sst>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6"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16"/>
      <color theme="1"/>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6"/>
      <color theme="0"/>
      <name val="TH SarabunPSK"/>
      <family val="2"/>
    </font>
    <font>
      <b/>
      <sz val="16"/>
      <color theme="1"/>
      <name val="Wingdings"/>
      <charset val="2"/>
    </font>
    <font>
      <b/>
      <sz val="18"/>
      <color theme="0"/>
      <name val="TH SarabunPSK"/>
      <family val="2"/>
    </font>
    <font>
      <b/>
      <sz val="18"/>
      <color rgb="FFFF0000"/>
      <name val="TH SarabunPSK"/>
      <family val="2"/>
    </font>
    <font>
      <sz val="11"/>
      <color theme="1"/>
      <name val="Tahoma"/>
      <family val="2"/>
      <scheme val="minor"/>
    </font>
    <font>
      <sz val="15"/>
      <color theme="1"/>
      <name val="TH Niramit AS"/>
    </font>
    <font>
      <sz val="15"/>
      <color theme="1"/>
      <name val="Wingdings"/>
      <charset val="2"/>
    </font>
    <font>
      <sz val="12"/>
      <color rgb="FF1C1E21"/>
      <name val="Helvetica"/>
      <family val="2"/>
    </font>
    <font>
      <sz val="16"/>
      <color theme="1"/>
      <name val="Wingdings 2"/>
      <family val="1"/>
      <charset val="2"/>
    </font>
    <font>
      <sz val="14"/>
      <name val="TH SarabunPSK"/>
      <family val="2"/>
    </font>
    <font>
      <sz val="14"/>
      <name val="Wingdings 2"/>
      <family val="1"/>
      <charset val="2"/>
    </font>
    <font>
      <sz val="16"/>
      <color theme="1"/>
      <name val="Tahoma"/>
      <family val="2"/>
    </font>
    <font>
      <sz val="16"/>
      <color rgb="FF333333"/>
      <name val="TH SarabunPSK"/>
      <family val="2"/>
    </font>
  </fonts>
  <fills count="12">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7" fillId="0" borderId="0"/>
    <xf numFmtId="0" fontId="17" fillId="0" borderId="0"/>
    <xf numFmtId="0" fontId="17" fillId="0" borderId="0"/>
    <xf numFmtId="0" fontId="17" fillId="0" borderId="0"/>
  </cellStyleXfs>
  <cellXfs count="192">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4" borderId="6" xfId="0" applyFont="1" applyFill="1" applyBorder="1" applyAlignment="1" applyProtection="1">
      <alignment horizontal="left" vertical="top"/>
      <protection locked="0"/>
    </xf>
    <xf numFmtId="0" fontId="5" fillId="3" borderId="8"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3" fillId="4" borderId="8" xfId="0" applyFont="1" applyFill="1" applyBorder="1" applyAlignment="1" applyProtection="1">
      <alignment horizontal="left" vertical="top" wrapText="1"/>
      <protection locked="0"/>
    </xf>
    <xf numFmtId="187" fontId="6" fillId="4" borderId="8" xfId="0" applyNumberFormat="1"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locked="0"/>
    </xf>
    <xf numFmtId="2" fontId="3" fillId="4" borderId="8" xfId="0" applyNumberFormat="1" applyFont="1" applyFill="1" applyBorder="1" applyAlignment="1" applyProtection="1">
      <alignment horizontal="center" vertical="top" wrapText="1"/>
      <protection hidden="1"/>
    </xf>
    <xf numFmtId="188" fontId="3" fillId="4" borderId="8" xfId="0" applyNumberFormat="1" applyFont="1" applyFill="1" applyBorder="1" applyAlignment="1" applyProtection="1">
      <alignment horizontal="center" vertical="top" wrapText="1"/>
      <protection hidden="1"/>
    </xf>
    <xf numFmtId="0" fontId="7" fillId="4" borderId="8" xfId="0" applyFont="1" applyFill="1" applyBorder="1" applyAlignment="1" applyProtection="1">
      <alignment horizontal="center" vertical="top" wrapText="1"/>
      <protection hidden="1"/>
    </xf>
    <xf numFmtId="0" fontId="7" fillId="4" borderId="0" xfId="0" applyFont="1" applyFill="1" applyAlignment="1" applyProtection="1">
      <alignment horizontal="left" vertical="top"/>
      <protection locked="0"/>
    </xf>
    <xf numFmtId="0" fontId="3" fillId="4" borderId="0" xfId="0" applyFont="1" applyFill="1" applyAlignment="1" applyProtection="1">
      <alignment horizontal="left" vertical="top"/>
    </xf>
    <xf numFmtId="2" fontId="3" fillId="4" borderId="0" xfId="0" applyNumberFormat="1" applyFont="1" applyFill="1" applyAlignment="1" applyProtection="1">
      <alignment horizontal="left" vertical="top"/>
    </xf>
    <xf numFmtId="0" fontId="8" fillId="6" borderId="8" xfId="0" applyFont="1" applyFill="1" applyBorder="1" applyAlignment="1" applyProtection="1">
      <alignment horizontal="center" vertical="center" wrapText="1"/>
    </xf>
    <xf numFmtId="0" fontId="5" fillId="4" borderId="0" xfId="0" applyFont="1" applyFill="1" applyAlignment="1">
      <alignment horizontal="left" vertical="top"/>
    </xf>
    <xf numFmtId="2" fontId="9" fillId="0" borderId="8" xfId="0" applyNumberFormat="1" applyFont="1" applyBorder="1" applyAlignment="1" applyProtection="1">
      <alignment horizontal="center" vertical="center" wrapText="1"/>
    </xf>
    <xf numFmtId="0" fontId="3" fillId="0" borderId="8" xfId="0" applyFont="1" applyBorder="1" applyAlignment="1" applyProtection="1">
      <alignment horizontal="left" vertical="top" wrapText="1"/>
      <protection locked="0"/>
    </xf>
    <xf numFmtId="0" fontId="3" fillId="0" borderId="8" xfId="0" applyFont="1" applyBorder="1" applyAlignment="1" applyProtection="1">
      <alignment vertical="top" wrapText="1"/>
      <protection locked="0"/>
    </xf>
    <xf numFmtId="0" fontId="10" fillId="4" borderId="8" xfId="0" applyFont="1" applyFill="1" applyBorder="1" applyAlignment="1" applyProtection="1">
      <alignment horizontal="center" vertical="top" wrapText="1"/>
      <protection locked="0"/>
    </xf>
    <xf numFmtId="0" fontId="3" fillId="4" borderId="8" xfId="0" applyFont="1" applyFill="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10" fillId="4" borderId="10" xfId="0" applyFont="1" applyFill="1" applyBorder="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3" fillId="4" borderId="10" xfId="0" applyFont="1" applyFill="1" applyBorder="1" applyAlignment="1" applyProtection="1">
      <alignment vertical="top" wrapText="1"/>
      <protection locked="0"/>
    </xf>
    <xf numFmtId="0" fontId="3" fillId="4" borderId="8" xfId="0" applyFont="1" applyFill="1" applyBorder="1" applyAlignment="1" applyProtection="1">
      <alignment horizontal="center" vertical="top"/>
      <protection locked="0"/>
    </xf>
    <xf numFmtId="0" fontId="3" fillId="0" borderId="10"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10" fillId="4" borderId="8" xfId="0" applyFont="1" applyFill="1" applyBorder="1" applyAlignment="1" applyProtection="1">
      <alignment horizontal="center" vertical="top"/>
      <protection locked="0"/>
    </xf>
    <xf numFmtId="0" fontId="11" fillId="3" borderId="10" xfId="0"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vertical="top" wrapText="1"/>
      <protection locked="0"/>
    </xf>
    <xf numFmtId="0" fontId="11" fillId="3" borderId="11" xfId="0" applyFont="1" applyFill="1" applyBorder="1" applyAlignment="1" applyProtection="1">
      <alignment horizontal="center" vertical="top" wrapText="1"/>
      <protection locked="0"/>
    </xf>
    <xf numFmtId="187" fontId="11" fillId="3" borderId="8" xfId="0" applyNumberFormat="1" applyFont="1" applyFill="1" applyBorder="1" applyAlignment="1" applyProtection="1">
      <alignment horizontal="center" vertical="top" wrapText="1"/>
      <protection locked="0"/>
    </xf>
    <xf numFmtId="0" fontId="12" fillId="3" borderId="8" xfId="0" applyFont="1" applyFill="1" applyBorder="1" applyAlignment="1" applyProtection="1">
      <alignment horizontal="center" vertical="top" wrapText="1"/>
      <protection locked="0"/>
    </xf>
    <xf numFmtId="2" fontId="12" fillId="3" borderId="8" xfId="0" applyNumberFormat="1" applyFont="1" applyFill="1" applyBorder="1" applyAlignment="1" applyProtection="1">
      <alignment horizontal="center" vertical="top" wrapText="1"/>
      <protection hidden="1"/>
    </xf>
    <xf numFmtId="188" fontId="12" fillId="3" borderId="8" xfId="0" applyNumberFormat="1" applyFont="1" applyFill="1" applyBorder="1" applyAlignment="1" applyProtection="1">
      <alignment horizontal="center" vertical="top" wrapText="1"/>
      <protection hidden="1"/>
    </xf>
    <xf numFmtId="0" fontId="7" fillId="3" borderId="8" xfId="0" applyFont="1" applyFill="1" applyBorder="1" applyAlignment="1" applyProtection="1">
      <alignment horizontal="center" vertical="top" wrapText="1"/>
      <protection hidden="1"/>
    </xf>
    <xf numFmtId="0" fontId="13" fillId="7" borderId="8" xfId="0" applyFont="1" applyFill="1" applyBorder="1" applyAlignment="1" applyProtection="1">
      <alignment horizontal="center" vertical="center" wrapText="1"/>
      <protection locked="0"/>
    </xf>
    <xf numFmtId="0" fontId="5" fillId="8" borderId="8" xfId="0" applyFont="1" applyFill="1" applyBorder="1" applyAlignment="1" applyProtection="1">
      <alignment vertical="top" wrapText="1"/>
      <protection locked="0"/>
    </xf>
    <xf numFmtId="0" fontId="13" fillId="7" borderId="8"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wrapText="1"/>
      <protection locked="0"/>
    </xf>
    <xf numFmtId="0" fontId="3" fillId="4" borderId="12" xfId="0" applyFont="1" applyFill="1" applyBorder="1" applyAlignment="1" applyProtection="1">
      <alignment vertical="top"/>
      <protection locked="0"/>
    </xf>
    <xf numFmtId="0" fontId="13" fillId="4" borderId="0" xfId="0" applyFont="1" applyFill="1" applyBorder="1" applyAlignment="1" applyProtection="1">
      <alignment vertical="top" wrapText="1"/>
      <protection locked="0"/>
    </xf>
    <xf numFmtId="0" fontId="3" fillId="4" borderId="0" xfId="0" applyFont="1" applyFill="1" applyBorder="1" applyAlignment="1" applyProtection="1">
      <alignment vertical="top"/>
      <protection locked="0"/>
    </xf>
    <xf numFmtId="0" fontId="5" fillId="0" borderId="8" xfId="0" applyFont="1" applyFill="1" applyBorder="1" applyAlignment="1" applyProtection="1">
      <alignment horizontal="center" vertical="top" wrapText="1"/>
      <protection locked="0"/>
    </xf>
    <xf numFmtId="188" fontId="5" fillId="0" borderId="8" xfId="0" applyNumberFormat="1" applyFont="1" applyFill="1" applyBorder="1" applyAlignment="1" applyProtection="1">
      <alignment horizontal="center" vertical="top" wrapText="1"/>
      <protection locked="0"/>
    </xf>
    <xf numFmtId="0" fontId="14" fillId="0" borderId="8" xfId="0" applyFont="1" applyFill="1" applyBorder="1" applyAlignment="1" applyProtection="1">
      <alignment horizontal="center" vertical="top" wrapText="1"/>
      <protection locked="0"/>
    </xf>
    <xf numFmtId="0" fontId="5" fillId="4" borderId="12" xfId="0" applyFont="1" applyFill="1" applyBorder="1" applyAlignment="1" applyProtection="1">
      <alignment vertical="top" wrapText="1"/>
      <protection locked="0"/>
    </xf>
    <xf numFmtId="0" fontId="5" fillId="4" borderId="0" xfId="0" applyFont="1" applyFill="1" applyBorder="1" applyAlignment="1" applyProtection="1">
      <alignment vertical="top" wrapText="1"/>
      <protection locked="0"/>
    </xf>
    <xf numFmtId="0" fontId="3" fillId="4" borderId="0" xfId="0" applyFont="1" applyFill="1" applyBorder="1" applyAlignment="1" applyProtection="1">
      <alignment vertical="top" wrapText="1"/>
      <protection locked="0"/>
    </xf>
    <xf numFmtId="0" fontId="3" fillId="0" borderId="0" xfId="0" applyFont="1" applyAlignment="1" applyProtection="1">
      <alignment horizontal="left" vertical="top"/>
      <protection locked="0"/>
    </xf>
    <xf numFmtId="0" fontId="15"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4"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3" fillId="4" borderId="0" xfId="0" applyFont="1" applyFill="1" applyAlignment="1">
      <alignment horizontal="left" vertical="top"/>
    </xf>
    <xf numFmtId="0" fontId="15" fillId="4" borderId="12" xfId="0" applyFont="1" applyFill="1" applyBorder="1" applyAlignment="1" applyProtection="1">
      <alignment horizontal="center" vertical="top"/>
      <protection locked="0"/>
    </xf>
    <xf numFmtId="0" fontId="1" fillId="5" borderId="12" xfId="0" applyFont="1" applyFill="1" applyBorder="1" applyAlignment="1" applyProtection="1">
      <alignment horizontal="center" vertical="top"/>
      <protection locked="0"/>
    </xf>
    <xf numFmtId="0" fontId="2" fillId="3" borderId="0" xfId="0" applyFont="1" applyFill="1" applyBorder="1" applyAlignment="1" applyProtection="1">
      <alignment vertical="center"/>
      <protection locked="0"/>
    </xf>
    <xf numFmtId="0" fontId="4"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center" vertical="center"/>
      <protection locked="0"/>
    </xf>
    <xf numFmtId="0" fontId="2" fillId="3" borderId="0" xfId="0" applyFont="1" applyFill="1" applyAlignment="1" applyProtection="1">
      <alignment vertical="center"/>
      <protection locked="0"/>
    </xf>
    <xf numFmtId="0" fontId="1" fillId="5" borderId="13"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4" fillId="3" borderId="0" xfId="0" applyFont="1" applyFill="1" applyBorder="1" applyAlignment="1" applyProtection="1">
      <alignment vertical="center"/>
      <protection locked="0"/>
    </xf>
    <xf numFmtId="0" fontId="2" fillId="3" borderId="0" xfId="0" applyFont="1" applyFill="1" applyBorder="1" applyAlignment="1" applyProtection="1">
      <alignment horizontal="center" vertical="center"/>
      <protection locked="0"/>
    </xf>
    <xf numFmtId="0" fontId="2" fillId="3" borderId="5"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3" fillId="4" borderId="0" xfId="0" applyFont="1" applyFill="1" applyAlignment="1">
      <alignment horizontal="center" vertical="center"/>
    </xf>
    <xf numFmtId="0" fontId="16" fillId="9" borderId="4" xfId="0" applyFont="1" applyFill="1" applyBorder="1" applyAlignment="1">
      <alignment horizontal="center" vertical="top"/>
    </xf>
    <xf numFmtId="0" fontId="16" fillId="9" borderId="5" xfId="0" applyFont="1" applyFill="1" applyBorder="1" applyAlignment="1">
      <alignment horizontal="center" vertical="top"/>
    </xf>
    <xf numFmtId="0" fontId="16" fillId="9" borderId="6" xfId="0" applyFont="1" applyFill="1" applyBorder="1" applyAlignment="1">
      <alignment horizontal="center" vertical="top"/>
    </xf>
    <xf numFmtId="0" fontId="12" fillId="3" borderId="9"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1" xfId="0" applyFont="1" applyFill="1" applyBorder="1" applyAlignment="1">
      <alignment horizontal="center" vertical="center"/>
    </xf>
    <xf numFmtId="0" fontId="11" fillId="3" borderId="9" xfId="0" applyFont="1" applyFill="1" applyBorder="1" applyAlignment="1">
      <alignment horizontal="center" vertical="center" wrapText="1"/>
    </xf>
    <xf numFmtId="0" fontId="3" fillId="4" borderId="0" xfId="0" applyFont="1" applyFill="1" applyAlignment="1">
      <alignment horizontal="center" vertical="top"/>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wrapText="1"/>
    </xf>
    <xf numFmtId="0" fontId="12" fillId="3" borderId="8" xfId="0" applyFont="1" applyFill="1" applyBorder="1" applyAlignment="1">
      <alignment horizontal="center" textRotation="90"/>
    </xf>
    <xf numFmtId="0" fontId="11" fillId="3" borderId="14" xfId="0" applyFont="1" applyFill="1" applyBorder="1" applyAlignment="1">
      <alignment horizontal="center" vertical="center" wrapText="1"/>
    </xf>
    <xf numFmtId="0" fontId="3" fillId="0" borderId="8" xfId="0" applyFont="1" applyBorder="1" applyAlignment="1">
      <alignment horizontal="left" vertical="top"/>
    </xf>
    <xf numFmtId="0" fontId="3" fillId="0" borderId="8" xfId="0" applyFont="1" applyBorder="1" applyAlignment="1">
      <alignment vertical="top"/>
    </xf>
    <xf numFmtId="0" fontId="12" fillId="10" borderId="10" xfId="0" applyFont="1" applyFill="1" applyBorder="1" applyAlignment="1">
      <alignment horizontal="left" vertical="top"/>
    </xf>
    <xf numFmtId="0" fontId="12" fillId="10" borderId="7" xfId="0" applyFont="1" applyFill="1" applyBorder="1" applyAlignment="1">
      <alignment horizontal="left" vertical="top"/>
    </xf>
    <xf numFmtId="0" fontId="12" fillId="10" borderId="11" xfId="0" applyFont="1" applyFill="1" applyBorder="1" applyAlignment="1">
      <alignment horizontal="left" vertical="top"/>
    </xf>
    <xf numFmtId="0" fontId="3" fillId="0" borderId="8" xfId="0" applyFont="1" applyBorder="1" applyAlignment="1">
      <alignment horizontal="center" vertical="top"/>
    </xf>
    <xf numFmtId="0" fontId="7" fillId="4" borderId="8" xfId="0" applyFont="1" applyFill="1" applyBorder="1" applyAlignment="1">
      <alignment horizontal="center" vertical="top"/>
    </xf>
    <xf numFmtId="0" fontId="10" fillId="0" borderId="14" xfId="1" applyFont="1" applyBorder="1" applyAlignment="1">
      <alignment horizontal="center" vertical="top"/>
    </xf>
    <xf numFmtId="0" fontId="3" fillId="0" borderId="8" xfId="2" applyFont="1" applyBorder="1" applyAlignment="1">
      <alignment horizontal="left" vertical="top"/>
    </xf>
    <xf numFmtId="0" fontId="3" fillId="0" borderId="8" xfId="3" applyFont="1" applyBorder="1" applyAlignment="1">
      <alignment horizontal="left" vertical="top"/>
    </xf>
    <xf numFmtId="0" fontId="3" fillId="0" borderId="8" xfId="0" applyFont="1" applyBorder="1" applyAlignment="1">
      <alignment horizontal="center" vertical="top" wrapText="1"/>
    </xf>
    <xf numFmtId="0" fontId="10" fillId="0" borderId="14" xfId="4" applyFont="1" applyBorder="1" applyAlignment="1">
      <alignment vertical="top" wrapText="1"/>
    </xf>
    <xf numFmtId="0" fontId="3" fillId="11" borderId="8" xfId="0" applyFont="1" applyFill="1" applyBorder="1" applyAlignment="1">
      <alignment horizontal="center" vertical="top"/>
    </xf>
    <xf numFmtId="0" fontId="3" fillId="11" borderId="8" xfId="0" applyFont="1" applyFill="1" applyBorder="1" applyAlignment="1">
      <alignment vertical="top"/>
    </xf>
    <xf numFmtId="0" fontId="3" fillId="11" borderId="8" xfId="0" applyFont="1" applyFill="1" applyBorder="1" applyAlignment="1">
      <alignment horizontal="left" vertical="top"/>
    </xf>
    <xf numFmtId="0" fontId="7" fillId="11" borderId="8" xfId="0" applyFont="1" applyFill="1" applyBorder="1" applyAlignment="1">
      <alignment horizontal="center" vertical="top"/>
    </xf>
    <xf numFmtId="0" fontId="3" fillId="11" borderId="8" xfId="0" applyFont="1" applyFill="1" applyBorder="1" applyAlignment="1">
      <alignment horizontal="left" vertical="top" wrapText="1"/>
    </xf>
    <xf numFmtId="0" fontId="3" fillId="11" borderId="8" xfId="0" applyFont="1" applyFill="1" applyBorder="1" applyAlignment="1">
      <alignment horizontal="center" vertical="top" wrapText="1"/>
    </xf>
    <xf numFmtId="0" fontId="3" fillId="11" borderId="8" xfId="0" applyFont="1" applyFill="1" applyBorder="1" applyAlignment="1">
      <alignment vertical="top" wrapText="1"/>
    </xf>
    <xf numFmtId="0" fontId="3" fillId="0" borderId="0" xfId="0" applyFont="1" applyFill="1" applyAlignment="1">
      <alignment horizontal="left" vertical="top"/>
    </xf>
    <xf numFmtId="0" fontId="3" fillId="0" borderId="8" xfId="0" applyFont="1" applyFill="1" applyBorder="1" applyAlignment="1">
      <alignment horizontal="center" vertical="center"/>
    </xf>
    <xf numFmtId="0" fontId="3" fillId="0" borderId="8" xfId="0" applyFont="1" applyFill="1" applyBorder="1" applyAlignment="1">
      <alignment vertical="top"/>
    </xf>
    <xf numFmtId="0" fontId="3" fillId="0" borderId="8" xfId="0" applyFont="1" applyFill="1" applyBorder="1" applyAlignment="1">
      <alignment horizontal="left" vertical="top"/>
    </xf>
    <xf numFmtId="0" fontId="7" fillId="0" borderId="8" xfId="0" applyFont="1" applyFill="1" applyBorder="1" applyAlignment="1">
      <alignment horizontal="center" vertical="top"/>
    </xf>
    <xf numFmtId="0" fontId="3" fillId="0" borderId="8" xfId="0" applyFont="1" applyFill="1" applyBorder="1" applyAlignment="1">
      <alignment horizontal="center" vertical="top"/>
    </xf>
    <xf numFmtId="0" fontId="3" fillId="0" borderId="8" xfId="0" applyFont="1" applyFill="1" applyBorder="1" applyAlignment="1">
      <alignment vertical="top" wrapText="1"/>
    </xf>
    <xf numFmtId="0" fontId="3" fillId="0" borderId="8" xfId="0" applyFont="1" applyFill="1" applyBorder="1" applyAlignment="1">
      <alignment horizontal="center" vertical="top" wrapText="1"/>
    </xf>
    <xf numFmtId="49" fontId="10" fillId="0" borderId="14" xfId="0" applyNumberFormat="1" applyFont="1" applyFill="1" applyBorder="1" applyAlignment="1">
      <alignment horizontal="center" vertical="top" wrapText="1"/>
    </xf>
    <xf numFmtId="0" fontId="3" fillId="11" borderId="8" xfId="0" applyFont="1" applyFill="1" applyBorder="1" applyAlignment="1">
      <alignment horizontal="center" vertical="center"/>
    </xf>
    <xf numFmtId="0" fontId="3" fillId="0" borderId="8" xfId="0" applyFont="1" applyBorder="1" applyAlignment="1">
      <alignment vertical="top" wrapText="1"/>
    </xf>
    <xf numFmtId="0" fontId="7" fillId="0" borderId="8" xfId="0" applyFont="1" applyBorder="1" applyAlignment="1">
      <alignment horizontal="left" vertical="top"/>
    </xf>
    <xf numFmtId="0" fontId="3" fillId="0" borderId="8" xfId="0" applyFont="1" applyBorder="1" applyAlignment="1">
      <alignment horizontal="left" vertical="top" wrapText="1"/>
    </xf>
    <xf numFmtId="0" fontId="3" fillId="0" borderId="8" xfId="0" applyFont="1" applyBorder="1" applyAlignment="1">
      <alignment horizontal="center" vertical="center"/>
    </xf>
    <xf numFmtId="0" fontId="10" fillId="0" borderId="8" xfId="0" applyFont="1" applyBorder="1" applyAlignment="1">
      <alignment horizontal="left" vertical="top" wrapText="1"/>
    </xf>
    <xf numFmtId="0" fontId="3" fillId="0" borderId="0" xfId="0" applyFont="1" applyAlignment="1">
      <alignment horizontal="left" vertical="top"/>
    </xf>
    <xf numFmtId="0" fontId="18" fillId="0" borderId="8" xfId="0" applyFont="1" applyBorder="1" applyAlignment="1">
      <alignment horizontal="center" vertical="top"/>
    </xf>
    <xf numFmtId="0" fontId="18" fillId="0" borderId="8" xfId="0" applyFont="1" applyBorder="1" applyAlignment="1">
      <alignment horizontal="left" vertical="top" wrapText="1"/>
    </xf>
    <xf numFmtId="0" fontId="18" fillId="0" borderId="8" xfId="0" applyFont="1" applyBorder="1" applyAlignment="1">
      <alignment horizontal="left" vertical="top"/>
    </xf>
    <xf numFmtId="0" fontId="18" fillId="0" borderId="0" xfId="0" applyFont="1" applyAlignment="1">
      <alignment horizontal="left" vertical="top"/>
    </xf>
    <xf numFmtId="0" fontId="19" fillId="0" borderId="8" xfId="0" applyFont="1" applyBorder="1" applyAlignment="1">
      <alignment horizontal="left" vertical="top"/>
    </xf>
    <xf numFmtId="0" fontId="18" fillId="0" borderId="8" xfId="0" applyFont="1" applyBorder="1" applyAlignment="1">
      <alignment vertical="top" wrapText="1"/>
    </xf>
    <xf numFmtId="0" fontId="18" fillId="0" borderId="0" xfId="0" applyFont="1" applyAlignment="1">
      <alignment horizontal="left" vertical="top" wrapText="1"/>
    </xf>
    <xf numFmtId="17" fontId="18" fillId="0" borderId="0" xfId="0" applyNumberFormat="1" applyFont="1" applyAlignment="1">
      <alignment horizontal="left" vertical="top"/>
    </xf>
    <xf numFmtId="0" fontId="18" fillId="0" borderId="10" xfId="0" applyFont="1" applyBorder="1" applyAlignment="1">
      <alignment vertical="top" wrapText="1"/>
    </xf>
    <xf numFmtId="0" fontId="19" fillId="0" borderId="12" xfId="0" applyFont="1" applyBorder="1" applyAlignment="1">
      <alignment horizontal="center" vertical="top" wrapText="1"/>
    </xf>
    <xf numFmtId="0" fontId="18" fillId="0" borderId="0" xfId="0" applyFont="1" applyAlignment="1">
      <alignment vertical="top" wrapText="1"/>
    </xf>
    <xf numFmtId="0" fontId="18" fillId="0" borderId="0" xfId="0" applyFont="1" applyAlignment="1">
      <alignment vertical="top"/>
    </xf>
    <xf numFmtId="0" fontId="19" fillId="0" borderId="0" xfId="0" applyFont="1" applyAlignment="1">
      <alignment horizontal="left" vertical="top"/>
    </xf>
    <xf numFmtId="0" fontId="18" fillId="4" borderId="8" xfId="0" applyFont="1" applyFill="1" applyBorder="1" applyAlignment="1">
      <alignment horizontal="left" vertical="top" wrapText="1"/>
    </xf>
    <xf numFmtId="15" fontId="18" fillId="0" borderId="0" xfId="0" applyNumberFormat="1" applyFont="1" applyAlignment="1">
      <alignment horizontal="left" vertical="top"/>
    </xf>
    <xf numFmtId="15" fontId="18" fillId="4" borderId="8" xfId="0" applyNumberFormat="1" applyFont="1" applyFill="1" applyBorder="1" applyAlignment="1">
      <alignment horizontal="left" vertical="top"/>
    </xf>
    <xf numFmtId="0" fontId="20" fillId="0" borderId="0" xfId="0" applyFont="1" applyAlignment="1">
      <alignment horizontal="left" vertical="top" wrapText="1"/>
    </xf>
    <xf numFmtId="0" fontId="18" fillId="0" borderId="0" xfId="0" applyFont="1" applyAlignment="1">
      <alignment horizontal="left" vertical="top" wrapText="1"/>
    </xf>
    <xf numFmtId="0" fontId="18" fillId="0" borderId="8" xfId="0" applyFont="1" applyBorder="1" applyAlignment="1">
      <alignment vertical="top"/>
    </xf>
    <xf numFmtId="0" fontId="19" fillId="0" borderId="0" xfId="0" applyFont="1" applyAlignment="1">
      <alignment horizontal="center" vertical="top" wrapText="1"/>
    </xf>
    <xf numFmtId="0" fontId="3" fillId="8" borderId="8" xfId="0" applyFont="1" applyFill="1" applyBorder="1" applyAlignment="1">
      <alignment horizontal="center" vertical="top"/>
    </xf>
    <xf numFmtId="0" fontId="3" fillId="8" borderId="8" xfId="0" applyFont="1" applyFill="1" applyBorder="1" applyAlignment="1">
      <alignment vertical="top"/>
    </xf>
    <xf numFmtId="0" fontId="3" fillId="8" borderId="8" xfId="0" applyFont="1" applyFill="1" applyBorder="1" applyAlignment="1">
      <alignment horizontal="left" vertical="top"/>
    </xf>
    <xf numFmtId="0" fontId="21" fillId="8" borderId="8" xfId="0" applyFont="1" applyFill="1" applyBorder="1" applyAlignment="1">
      <alignment horizontal="left" vertical="top"/>
    </xf>
    <xf numFmtId="0" fontId="3" fillId="8" borderId="8" xfId="0" applyFont="1" applyFill="1" applyBorder="1" applyAlignment="1">
      <alignment horizontal="left" vertical="top" wrapText="1"/>
    </xf>
    <xf numFmtId="0" fontId="21" fillId="0" borderId="8" xfId="0" applyFont="1" applyBorder="1" applyAlignment="1">
      <alignment horizontal="left" vertical="top"/>
    </xf>
    <xf numFmtId="0" fontId="3" fillId="8" borderId="8" xfId="0" applyFont="1" applyFill="1" applyBorder="1" applyAlignment="1">
      <alignment vertical="top" wrapText="1"/>
    </xf>
    <xf numFmtId="0" fontId="7" fillId="8" borderId="8" xfId="0" applyFont="1" applyFill="1" applyBorder="1" applyAlignment="1">
      <alignment horizontal="left" vertical="top" wrapText="1"/>
    </xf>
    <xf numFmtId="0" fontId="7" fillId="0" borderId="8" xfId="0" applyFont="1" applyBorder="1" applyAlignment="1">
      <alignment horizontal="left" vertical="top" wrapText="1"/>
    </xf>
    <xf numFmtId="0" fontId="3" fillId="8" borderId="8" xfId="0" applyFont="1" applyFill="1" applyBorder="1" applyAlignment="1">
      <alignment horizontal="center" vertical="top" wrapText="1"/>
    </xf>
    <xf numFmtId="15" fontId="3" fillId="8" borderId="8" xfId="0" applyNumberFormat="1" applyFont="1" applyFill="1" applyBorder="1" applyAlignment="1">
      <alignment horizontal="left" vertical="top" wrapText="1"/>
    </xf>
    <xf numFmtId="0" fontId="3" fillId="8" borderId="0" xfId="0" applyFont="1" applyFill="1" applyAlignment="1">
      <alignment horizontal="left" vertical="top"/>
    </xf>
    <xf numFmtId="17" fontId="3" fillId="0" borderId="8" xfId="0" applyNumberFormat="1" applyFont="1" applyBorder="1" applyAlignment="1">
      <alignment horizontal="left" vertical="top"/>
    </xf>
    <xf numFmtId="0" fontId="3" fillId="9" borderId="8" xfId="0" applyFont="1" applyFill="1" applyBorder="1" applyAlignment="1">
      <alignment horizontal="center" vertical="top"/>
    </xf>
    <xf numFmtId="0" fontId="3" fillId="9" borderId="8" xfId="0" applyFont="1" applyFill="1" applyBorder="1" applyAlignment="1">
      <alignment vertical="top" wrapText="1"/>
    </xf>
    <xf numFmtId="0" fontId="3" fillId="9" borderId="8" xfId="0" applyFont="1" applyFill="1" applyBorder="1" applyAlignment="1">
      <alignment vertical="top"/>
    </xf>
    <xf numFmtId="0" fontId="3" fillId="9" borderId="8" xfId="0" applyFont="1" applyFill="1" applyBorder="1" applyAlignment="1">
      <alignment horizontal="left" vertical="top"/>
    </xf>
    <xf numFmtId="0" fontId="21" fillId="9" borderId="8" xfId="0" applyFont="1" applyFill="1" applyBorder="1" applyAlignment="1">
      <alignment horizontal="left" vertical="top"/>
    </xf>
    <xf numFmtId="0" fontId="3" fillId="9" borderId="8" xfId="0" applyFont="1" applyFill="1" applyBorder="1" applyAlignment="1">
      <alignment horizontal="left" vertical="top" wrapText="1"/>
    </xf>
    <xf numFmtId="0" fontId="22" fillId="9" borderId="8" xfId="0" applyFont="1" applyFill="1" applyBorder="1" applyAlignment="1">
      <alignment horizontal="left" vertical="top" wrapText="1"/>
    </xf>
    <xf numFmtId="0" fontId="22" fillId="9" borderId="8" xfId="0" applyFont="1" applyFill="1" applyBorder="1" applyAlignment="1">
      <alignment horizontal="left" vertical="top"/>
    </xf>
    <xf numFmtId="0" fontId="23" fillId="9" borderId="8" xfId="0" applyFont="1" applyFill="1" applyBorder="1" applyAlignment="1">
      <alignment horizontal="center" vertical="top"/>
    </xf>
    <xf numFmtId="0" fontId="22" fillId="0" borderId="8" xfId="0" applyFont="1" applyBorder="1" applyAlignment="1">
      <alignment horizontal="left" vertical="top" wrapText="1"/>
    </xf>
    <xf numFmtId="0" fontId="22" fillId="0" borderId="8" xfId="0" applyFont="1" applyBorder="1" applyAlignment="1">
      <alignment horizontal="left" vertical="top"/>
    </xf>
    <xf numFmtId="0" fontId="23" fillId="0" borderId="8" xfId="0" applyFont="1" applyBorder="1" applyAlignment="1">
      <alignment horizontal="center" vertical="top"/>
    </xf>
    <xf numFmtId="0" fontId="24" fillId="0" borderId="8" xfId="0" applyFont="1" applyBorder="1" applyAlignment="1">
      <alignment horizontal="center" vertical="top" wrapText="1"/>
    </xf>
    <xf numFmtId="0" fontId="24" fillId="0" borderId="8" xfId="0" applyFont="1" applyBorder="1" applyAlignment="1">
      <alignment horizontal="center" vertical="top"/>
    </xf>
    <xf numFmtId="0" fontId="25" fillId="0" borderId="0" xfId="0" applyFont="1" applyAlignment="1">
      <alignment vertical="top" wrapText="1"/>
    </xf>
  </cellXfs>
  <cellStyles count="5">
    <cellStyle name="Normal" xfId="0" builtinId="0"/>
    <cellStyle name="Normal 21" xfId="1"/>
    <cellStyle name="Normal 22" xfId="2"/>
    <cellStyle name="Normal 23" xfId="3"/>
    <cellStyle name="Normal 2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3%20&#3648;&#3604;&#3639;&#3629;&#3609;/&#3649;&#3610;&#3610;&#3648;&#3585;&#3655;&#3610;&#3618;&#3640;&#3607;&#3608;&#3624;&#3634;&#3626;&#3605;&#3619;&#3660;&#3607;&#3637;&#3656;%203-2565%20&#3619;&#3629;&#3610;%203%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UMultirank"/>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S147"/>
  <sheetViews>
    <sheetView tabSelected="1" zoomScale="55" zoomScaleNormal="55" workbookViewId="0">
      <pane xSplit="3" ySplit="4" topLeftCell="D5" activePane="bottomRight" state="frozen"/>
      <selection activeCell="H2" sqref="H2:I2"/>
      <selection pane="topRight" activeCell="H2" sqref="H2:I2"/>
      <selection pane="bottomLeft" activeCell="H2" sqref="H2:I2"/>
      <selection pane="bottomRight" activeCell="H2" sqref="H2:I2"/>
    </sheetView>
  </sheetViews>
  <sheetFormatPr defaultColWidth="9" defaultRowHeight="24" x14ac:dyDescent="0.2"/>
  <cols>
    <col min="1" max="2" width="9" style="70"/>
    <col min="3" max="3" width="22.75" style="70" customWidth="1"/>
    <col min="4" max="4" width="9" style="70"/>
    <col min="5" max="5" width="19.125" style="70" customWidth="1"/>
    <col min="6" max="6" width="13.25" style="70" customWidth="1"/>
    <col min="7" max="7" width="15.875" style="70" customWidth="1"/>
    <col min="8" max="8" width="15.5" style="70" customWidth="1"/>
    <col min="9" max="9" width="18.5" style="70" customWidth="1"/>
    <col min="10" max="45" width="9" style="5"/>
    <col min="46" max="16384" width="9" style="70"/>
  </cols>
  <sheetData>
    <row r="1" spans="1:17" ht="30.75" x14ac:dyDescent="0.2">
      <c r="A1" s="1" t="s">
        <v>0</v>
      </c>
      <c r="B1" s="2"/>
      <c r="C1" s="3" t="s">
        <v>1</v>
      </c>
      <c r="D1" s="3"/>
      <c r="E1" s="3"/>
      <c r="F1" s="3"/>
      <c r="G1" s="3"/>
      <c r="H1" s="2" t="s">
        <v>2</v>
      </c>
      <c r="I1" s="4"/>
    </row>
    <row r="2" spans="1:17" ht="30.75" x14ac:dyDescent="0.2">
      <c r="A2" s="6" t="s">
        <v>3</v>
      </c>
      <c r="B2" s="7"/>
      <c r="C2" s="8" t="s">
        <v>4</v>
      </c>
      <c r="D2" s="9"/>
      <c r="E2" s="10"/>
      <c r="F2" s="10"/>
      <c r="G2" s="10"/>
      <c r="H2" s="7" t="s">
        <v>5</v>
      </c>
      <c r="I2" s="11"/>
    </row>
    <row r="3" spans="1:17" s="5" customFormat="1" x14ac:dyDescent="0.2">
      <c r="A3" s="12" t="s">
        <v>6</v>
      </c>
      <c r="B3" s="12" t="s">
        <v>7</v>
      </c>
      <c r="C3" s="13"/>
      <c r="D3" s="13" t="s">
        <v>8</v>
      </c>
      <c r="E3" s="13"/>
      <c r="F3" s="13"/>
      <c r="G3" s="13"/>
      <c r="H3" s="13"/>
      <c r="I3" s="14"/>
    </row>
    <row r="4" spans="1:17" s="5" customFormat="1" ht="48" customHeight="1" x14ac:dyDescent="0.2">
      <c r="A4" s="15" t="s">
        <v>9</v>
      </c>
      <c r="B4" s="16" t="s">
        <v>10</v>
      </c>
      <c r="C4" s="17"/>
      <c r="D4" s="18" t="s">
        <v>11</v>
      </c>
      <c r="E4" s="19" t="s">
        <v>12</v>
      </c>
      <c r="F4" s="19" t="s">
        <v>13</v>
      </c>
      <c r="G4" s="20" t="s">
        <v>14</v>
      </c>
      <c r="H4" s="18" t="s">
        <v>15</v>
      </c>
      <c r="I4" s="18" t="s">
        <v>16</v>
      </c>
    </row>
    <row r="5" spans="1:17" s="5" customFormat="1" ht="23.25" customHeight="1" x14ac:dyDescent="0.2">
      <c r="A5" s="21">
        <v>1</v>
      </c>
      <c r="B5" s="22" t="s">
        <v>17</v>
      </c>
      <c r="C5" s="22"/>
      <c r="D5" s="23">
        <v>90</v>
      </c>
      <c r="E5" s="24">
        <v>3</v>
      </c>
      <c r="F5" s="24">
        <v>7</v>
      </c>
      <c r="G5" s="25">
        <f>IFERROR(IF(E5&gt;0,ROUND((E5/F5)*100,2),"N/A"),0)</f>
        <v>42.86</v>
      </c>
      <c r="H5" s="26">
        <f>IF(G5=0,0,IF(G5="N/A",1,IF(G5&lt;=K$7,1,IF(G5=L$7,2,IF(G5&lt;L$7,(((G5-K$7)/O$5)+1),IF(G5=M$7,3,IF(G5&lt;M$7,(((G5-L$7)/O$5)+2),IF(G5=N$7,4,IF(G5&lt;N$7,(((G5-M$7)/O$5)+3),IF(G5&gt;=O$7,5,IF(G5&lt;O$7,(((G5-N$7)/O$5)+4),0)))))))))))</f>
        <v>1</v>
      </c>
      <c r="I5" s="27" t="str">
        <f>IF(H5=5,"ü","û")</f>
        <v>û</v>
      </c>
      <c r="J5" s="28"/>
      <c r="K5" s="29" t="s">
        <v>18</v>
      </c>
      <c r="L5" s="29"/>
      <c r="M5" s="29"/>
      <c r="N5" s="29"/>
      <c r="O5" s="30">
        <v>5</v>
      </c>
    </row>
    <row r="6" spans="1:17" s="5" customFormat="1" ht="23.25" customHeight="1" x14ac:dyDescent="0.2">
      <c r="A6" s="21">
        <v>2</v>
      </c>
      <c r="B6" s="22" t="s">
        <v>19</v>
      </c>
      <c r="C6" s="22"/>
      <c r="D6" s="23">
        <v>90</v>
      </c>
      <c r="E6" s="24"/>
      <c r="F6" s="24">
        <v>8</v>
      </c>
      <c r="G6" s="25" t="str">
        <f t="shared" ref="G6:G30" si="0">IFERROR(IF(E6&gt;0,ROUND((E6/F6)*100,2),"N/A"),0)</f>
        <v>N/A</v>
      </c>
      <c r="H6" s="26">
        <f t="shared" ref="H6:H30" si="1">IF(G6=0,0,IF(G6="N/A",1,IF(G6&lt;=K$7,1,IF(G6=L$7,2,IF(G6&lt;L$7,(((G6-K$7)/O$5)+1),IF(G6=M$7,3,IF(G6&lt;M$7,(((G6-L$7)/O$5)+2),IF(G6=N$7,4,IF(G6&lt;N$7,(((G6-M$7)/O$5)+3),IF(G6&gt;=O$7,5,IF(G6&lt;O$7,(((G6-N$7)/O$5)+4),0)))))))))))</f>
        <v>1</v>
      </c>
      <c r="I6" s="27" t="str">
        <f t="shared" ref="I6:I30" si="2">IF(H6=5,"ü","û")</f>
        <v>û</v>
      </c>
      <c r="K6" s="31" t="s">
        <v>20</v>
      </c>
      <c r="L6" s="31" t="s">
        <v>21</v>
      </c>
      <c r="M6" s="31" t="s">
        <v>22</v>
      </c>
      <c r="N6" s="31" t="s">
        <v>23</v>
      </c>
      <c r="O6" s="31" t="s">
        <v>24</v>
      </c>
      <c r="Q6" s="32"/>
    </row>
    <row r="7" spans="1:17" s="5" customFormat="1" ht="23.25" customHeight="1" x14ac:dyDescent="0.2">
      <c r="A7" s="21">
        <v>3</v>
      </c>
      <c r="B7" s="22" t="s">
        <v>25</v>
      </c>
      <c r="C7" s="22"/>
      <c r="D7" s="23">
        <v>90</v>
      </c>
      <c r="E7" s="24"/>
      <c r="F7" s="24">
        <v>5</v>
      </c>
      <c r="G7" s="25" t="str">
        <f t="shared" si="0"/>
        <v>N/A</v>
      </c>
      <c r="H7" s="26">
        <f>IF(G7=0,0,IF(G7="N/A",1,IF(G7&lt;=K$7,1,IF(G7=L$7,2,IF(G7&lt;L$7,(((G7-K$7)/O$5)+1),IF(G7=M$7,3,IF(G7&lt;M$7,(((G7-L$7)/O$5)+2),IF(G7=N$7,4,IF(G7&lt;N$7,(((G7-M$7)/O$5)+3),IF(G7&gt;=O$7,5,IF(G7&lt;O$7,(((G7-N$7)/O$5)+4),0)))))))))))</f>
        <v>1</v>
      </c>
      <c r="I7" s="27" t="str">
        <f t="shared" si="2"/>
        <v>û</v>
      </c>
      <c r="K7" s="33">
        <v>70</v>
      </c>
      <c r="L7" s="33">
        <v>75</v>
      </c>
      <c r="M7" s="33">
        <v>80</v>
      </c>
      <c r="N7" s="33">
        <v>85</v>
      </c>
      <c r="O7" s="33">
        <v>90</v>
      </c>
      <c r="Q7" s="32"/>
    </row>
    <row r="8" spans="1:17" s="5" customFormat="1" ht="23.25" customHeight="1" x14ac:dyDescent="0.2">
      <c r="A8" s="21">
        <v>4</v>
      </c>
      <c r="B8" s="34" t="s">
        <v>26</v>
      </c>
      <c r="C8" s="34"/>
      <c r="D8" s="23">
        <v>90</v>
      </c>
      <c r="E8" s="24"/>
      <c r="F8" s="24">
        <v>5</v>
      </c>
      <c r="G8" s="25" t="str">
        <f t="shared" si="0"/>
        <v>N/A</v>
      </c>
      <c r="H8" s="26">
        <f t="shared" si="1"/>
        <v>1</v>
      </c>
      <c r="I8" s="27" t="str">
        <f t="shared" si="2"/>
        <v>û</v>
      </c>
      <c r="Q8" s="32"/>
    </row>
    <row r="9" spans="1:17" s="5" customFormat="1" ht="23.25" customHeight="1" x14ac:dyDescent="0.2">
      <c r="A9" s="21">
        <v>5</v>
      </c>
      <c r="B9" s="34" t="s">
        <v>27</v>
      </c>
      <c r="C9" s="34"/>
      <c r="D9" s="23">
        <v>90</v>
      </c>
      <c r="E9" s="24">
        <v>3</v>
      </c>
      <c r="F9" s="24">
        <v>4</v>
      </c>
      <c r="G9" s="25">
        <f t="shared" si="0"/>
        <v>75</v>
      </c>
      <c r="H9" s="26">
        <f t="shared" si="1"/>
        <v>2</v>
      </c>
      <c r="I9" s="27" t="str">
        <f t="shared" si="2"/>
        <v>û</v>
      </c>
      <c r="Q9" s="32"/>
    </row>
    <row r="10" spans="1:17" s="5" customFormat="1" ht="23.25" customHeight="1" x14ac:dyDescent="0.2">
      <c r="A10" s="21">
        <v>6</v>
      </c>
      <c r="B10" s="34" t="s">
        <v>28</v>
      </c>
      <c r="C10" s="34"/>
      <c r="D10" s="23">
        <v>90</v>
      </c>
      <c r="E10" s="24"/>
      <c r="F10" s="24">
        <v>6</v>
      </c>
      <c r="G10" s="25" t="str">
        <f t="shared" si="0"/>
        <v>N/A</v>
      </c>
      <c r="H10" s="26">
        <f t="shared" si="1"/>
        <v>1</v>
      </c>
      <c r="I10" s="27" t="str">
        <f t="shared" si="2"/>
        <v>û</v>
      </c>
      <c r="Q10" s="32"/>
    </row>
    <row r="11" spans="1:17" s="5" customFormat="1" ht="23.25" customHeight="1" x14ac:dyDescent="0.2">
      <c r="A11" s="21">
        <v>7</v>
      </c>
      <c r="B11" s="22" t="s">
        <v>29</v>
      </c>
      <c r="C11" s="22"/>
      <c r="D11" s="23">
        <v>90</v>
      </c>
      <c r="E11" s="24"/>
      <c r="F11" s="24">
        <v>4</v>
      </c>
      <c r="G11" s="25" t="str">
        <f t="shared" si="0"/>
        <v>N/A</v>
      </c>
      <c r="H11" s="26">
        <f t="shared" si="1"/>
        <v>1</v>
      </c>
      <c r="I11" s="27" t="str">
        <f t="shared" si="2"/>
        <v>û</v>
      </c>
      <c r="Q11" s="32"/>
    </row>
    <row r="12" spans="1:17" s="5" customFormat="1" ht="23.25" customHeight="1" x14ac:dyDescent="0.2">
      <c r="A12" s="21">
        <v>8</v>
      </c>
      <c r="B12" s="34" t="s">
        <v>30</v>
      </c>
      <c r="C12" s="34"/>
      <c r="D12" s="23">
        <v>90</v>
      </c>
      <c r="E12" s="24"/>
      <c r="F12" s="24">
        <v>10</v>
      </c>
      <c r="G12" s="25" t="str">
        <f t="shared" si="0"/>
        <v>N/A</v>
      </c>
      <c r="H12" s="26">
        <f t="shared" si="1"/>
        <v>1</v>
      </c>
      <c r="I12" s="27" t="str">
        <f t="shared" si="2"/>
        <v>û</v>
      </c>
      <c r="Q12" s="32"/>
    </row>
    <row r="13" spans="1:17" s="5" customFormat="1" ht="23.25" customHeight="1" x14ac:dyDescent="0.2">
      <c r="A13" s="21">
        <v>9</v>
      </c>
      <c r="B13" s="35" t="s">
        <v>31</v>
      </c>
      <c r="C13" s="35"/>
      <c r="D13" s="23">
        <v>90</v>
      </c>
      <c r="E13" s="36">
        <v>4</v>
      </c>
      <c r="F13" s="36">
        <v>6</v>
      </c>
      <c r="G13" s="25">
        <f t="shared" si="0"/>
        <v>66.67</v>
      </c>
      <c r="H13" s="26">
        <f t="shared" si="1"/>
        <v>1</v>
      </c>
      <c r="I13" s="27" t="str">
        <f t="shared" si="2"/>
        <v>û</v>
      </c>
      <c r="Q13" s="32"/>
    </row>
    <row r="14" spans="1:17" s="5" customFormat="1" ht="23.25" customHeight="1" x14ac:dyDescent="0.2">
      <c r="A14" s="21">
        <v>10</v>
      </c>
      <c r="B14" s="37" t="s">
        <v>32</v>
      </c>
      <c r="C14" s="35"/>
      <c r="D14" s="23">
        <v>90</v>
      </c>
      <c r="E14" s="24"/>
      <c r="F14" s="24">
        <v>5</v>
      </c>
      <c r="G14" s="25" t="str">
        <f t="shared" si="0"/>
        <v>N/A</v>
      </c>
      <c r="H14" s="26">
        <f t="shared" si="1"/>
        <v>1</v>
      </c>
      <c r="I14" s="27" t="str">
        <f t="shared" si="2"/>
        <v>û</v>
      </c>
      <c r="Q14" s="32"/>
    </row>
    <row r="15" spans="1:17" s="5" customFormat="1" ht="23.25" customHeight="1" x14ac:dyDescent="0.2">
      <c r="A15" s="21">
        <v>11</v>
      </c>
      <c r="B15" s="35" t="s">
        <v>33</v>
      </c>
      <c r="C15" s="35"/>
      <c r="D15" s="23">
        <v>90</v>
      </c>
      <c r="E15" s="24">
        <v>5</v>
      </c>
      <c r="F15" s="24">
        <v>15</v>
      </c>
      <c r="G15" s="25">
        <f t="shared" si="0"/>
        <v>33.33</v>
      </c>
      <c r="H15" s="26">
        <f t="shared" si="1"/>
        <v>1</v>
      </c>
      <c r="I15" s="27" t="str">
        <f t="shared" si="2"/>
        <v>û</v>
      </c>
      <c r="Q15" s="32"/>
    </row>
    <row r="16" spans="1:17" s="5" customFormat="1" ht="23.25" customHeight="1" x14ac:dyDescent="0.2">
      <c r="A16" s="21">
        <v>12</v>
      </c>
      <c r="B16" s="35" t="s">
        <v>34</v>
      </c>
      <c r="C16" s="35"/>
      <c r="D16" s="23">
        <v>90</v>
      </c>
      <c r="E16" s="24"/>
      <c r="F16" s="24">
        <v>5</v>
      </c>
      <c r="G16" s="25" t="str">
        <f t="shared" si="0"/>
        <v>N/A</v>
      </c>
      <c r="H16" s="26">
        <f t="shared" si="1"/>
        <v>1</v>
      </c>
      <c r="I16" s="27" t="str">
        <f t="shared" si="2"/>
        <v>û</v>
      </c>
      <c r="Q16" s="32"/>
    </row>
    <row r="17" spans="1:17" s="5" customFormat="1" ht="23.25" customHeight="1" x14ac:dyDescent="0.2">
      <c r="A17" s="21">
        <v>13</v>
      </c>
      <c r="B17" s="38" t="s">
        <v>35</v>
      </c>
      <c r="C17" s="39"/>
      <c r="D17" s="23">
        <v>90</v>
      </c>
      <c r="E17" s="24"/>
      <c r="F17" s="24">
        <v>2</v>
      </c>
      <c r="G17" s="25" t="str">
        <f t="shared" si="0"/>
        <v>N/A</v>
      </c>
      <c r="H17" s="26">
        <f t="shared" si="1"/>
        <v>1</v>
      </c>
      <c r="I17" s="27" t="str">
        <f t="shared" si="2"/>
        <v>û</v>
      </c>
      <c r="Q17" s="32"/>
    </row>
    <row r="18" spans="1:17" s="5" customFormat="1" ht="23.25" customHeight="1" x14ac:dyDescent="0.2">
      <c r="A18" s="21">
        <v>14</v>
      </c>
      <c r="B18" s="40" t="s">
        <v>36</v>
      </c>
      <c r="C18" s="41"/>
      <c r="D18" s="23">
        <v>90</v>
      </c>
      <c r="E18" s="24">
        <v>3</v>
      </c>
      <c r="F18" s="24">
        <v>18</v>
      </c>
      <c r="G18" s="25">
        <f t="shared" si="0"/>
        <v>16.670000000000002</v>
      </c>
      <c r="H18" s="26">
        <f t="shared" si="1"/>
        <v>1</v>
      </c>
      <c r="I18" s="27" t="str">
        <f t="shared" si="2"/>
        <v>û</v>
      </c>
    </row>
    <row r="19" spans="1:17" s="5" customFormat="1" ht="23.25" customHeight="1" x14ac:dyDescent="0.2">
      <c r="A19" s="21">
        <v>15</v>
      </c>
      <c r="B19" s="40" t="s">
        <v>37</v>
      </c>
      <c r="C19" s="41"/>
      <c r="D19" s="23">
        <v>90</v>
      </c>
      <c r="E19" s="24"/>
      <c r="F19" s="24">
        <v>5</v>
      </c>
      <c r="G19" s="25" t="str">
        <f t="shared" si="0"/>
        <v>N/A</v>
      </c>
      <c r="H19" s="26">
        <f t="shared" si="1"/>
        <v>1</v>
      </c>
      <c r="I19" s="27" t="str">
        <f t="shared" si="2"/>
        <v>û</v>
      </c>
    </row>
    <row r="20" spans="1:17" s="5" customFormat="1" ht="21" customHeight="1" x14ac:dyDescent="0.2">
      <c r="A20" s="21">
        <v>16</v>
      </c>
      <c r="B20" s="42" t="s">
        <v>38</v>
      </c>
      <c r="C20" s="43"/>
      <c r="D20" s="23">
        <v>90</v>
      </c>
      <c r="E20" s="24"/>
      <c r="F20" s="24">
        <v>4</v>
      </c>
      <c r="G20" s="25" t="str">
        <f t="shared" si="0"/>
        <v>N/A</v>
      </c>
      <c r="H20" s="26">
        <f t="shared" si="1"/>
        <v>1</v>
      </c>
      <c r="I20" s="27" t="str">
        <f t="shared" si="2"/>
        <v>û</v>
      </c>
    </row>
    <row r="21" spans="1:17" s="5" customFormat="1" ht="23.25" customHeight="1" x14ac:dyDescent="0.2">
      <c r="A21" s="21">
        <v>17</v>
      </c>
      <c r="B21" s="44" t="s">
        <v>39</v>
      </c>
      <c r="C21" s="39"/>
      <c r="D21" s="23">
        <v>90</v>
      </c>
      <c r="E21" s="24"/>
      <c r="F21" s="45">
        <v>3</v>
      </c>
      <c r="G21" s="25" t="str">
        <f t="shared" si="0"/>
        <v>N/A</v>
      </c>
      <c r="H21" s="26">
        <f t="shared" si="1"/>
        <v>1</v>
      </c>
      <c r="I21" s="27" t="str">
        <f t="shared" si="2"/>
        <v>û</v>
      </c>
    </row>
    <row r="22" spans="1:17" s="5" customFormat="1" ht="23.25" customHeight="1" x14ac:dyDescent="0.2">
      <c r="A22" s="21">
        <v>18</v>
      </c>
      <c r="B22" s="44" t="s">
        <v>40</v>
      </c>
      <c r="C22" s="39"/>
      <c r="D22" s="23">
        <v>90</v>
      </c>
      <c r="E22" s="24"/>
      <c r="F22" s="45">
        <v>1</v>
      </c>
      <c r="G22" s="25" t="str">
        <f t="shared" si="0"/>
        <v>N/A</v>
      </c>
      <c r="H22" s="26">
        <f t="shared" si="1"/>
        <v>1</v>
      </c>
      <c r="I22" s="27" t="str">
        <f t="shared" si="2"/>
        <v>û</v>
      </c>
    </row>
    <row r="23" spans="1:17" s="5" customFormat="1" ht="23.25" customHeight="1" x14ac:dyDescent="0.2">
      <c r="A23" s="21">
        <v>19</v>
      </c>
      <c r="B23" s="44" t="s">
        <v>41</v>
      </c>
      <c r="C23" s="39"/>
      <c r="D23" s="23">
        <v>90</v>
      </c>
      <c r="E23" s="24"/>
      <c r="F23" s="45">
        <v>5</v>
      </c>
      <c r="G23" s="25" t="str">
        <f t="shared" si="0"/>
        <v>N/A</v>
      </c>
      <c r="H23" s="26">
        <f t="shared" si="1"/>
        <v>1</v>
      </c>
      <c r="I23" s="27" t="str">
        <f t="shared" si="2"/>
        <v>û</v>
      </c>
    </row>
    <row r="24" spans="1:17" s="5" customFormat="1" ht="23.25" customHeight="1" x14ac:dyDescent="0.2">
      <c r="A24" s="21">
        <v>20</v>
      </c>
      <c r="B24" s="44" t="s">
        <v>42</v>
      </c>
      <c r="C24" s="39"/>
      <c r="D24" s="23">
        <v>90</v>
      </c>
      <c r="E24" s="24"/>
      <c r="F24" s="45">
        <v>2</v>
      </c>
      <c r="G24" s="25" t="str">
        <f t="shared" si="0"/>
        <v>N/A</v>
      </c>
      <c r="H24" s="26">
        <f t="shared" si="1"/>
        <v>1</v>
      </c>
      <c r="I24" s="27" t="str">
        <f t="shared" si="2"/>
        <v>û</v>
      </c>
    </row>
    <row r="25" spans="1:17" s="5" customFormat="1" ht="23.25" customHeight="1" x14ac:dyDescent="0.2">
      <c r="A25" s="21">
        <v>21</v>
      </c>
      <c r="B25" s="46" t="s">
        <v>43</v>
      </c>
      <c r="C25" s="47"/>
      <c r="D25" s="23">
        <v>90</v>
      </c>
      <c r="E25" s="36"/>
      <c r="F25" s="48">
        <v>1</v>
      </c>
      <c r="G25" s="25" t="str">
        <f t="shared" si="0"/>
        <v>N/A</v>
      </c>
      <c r="H25" s="26">
        <f t="shared" si="1"/>
        <v>1</v>
      </c>
      <c r="I25" s="27" t="str">
        <f t="shared" si="2"/>
        <v>û</v>
      </c>
    </row>
    <row r="26" spans="1:17" s="5" customFormat="1" ht="23.25" customHeight="1" x14ac:dyDescent="0.2">
      <c r="A26" s="21">
        <v>22</v>
      </c>
      <c r="B26" s="44" t="s">
        <v>44</v>
      </c>
      <c r="C26" s="39"/>
      <c r="D26" s="23">
        <v>90</v>
      </c>
      <c r="E26" s="24"/>
      <c r="F26" s="45">
        <v>1</v>
      </c>
      <c r="G26" s="25" t="str">
        <f t="shared" si="0"/>
        <v>N/A</v>
      </c>
      <c r="H26" s="26">
        <f t="shared" si="1"/>
        <v>1</v>
      </c>
      <c r="I26" s="27" t="str">
        <f t="shared" si="2"/>
        <v>û</v>
      </c>
    </row>
    <row r="27" spans="1:17" s="5" customFormat="1" ht="23.25" customHeight="1" x14ac:dyDescent="0.2">
      <c r="A27" s="21">
        <v>23</v>
      </c>
      <c r="B27" s="42" t="s">
        <v>45</v>
      </c>
      <c r="C27" s="43"/>
      <c r="D27" s="23">
        <v>90</v>
      </c>
      <c r="E27" s="24"/>
      <c r="F27" s="45">
        <v>2</v>
      </c>
      <c r="G27" s="25" t="str">
        <f t="shared" si="0"/>
        <v>N/A</v>
      </c>
      <c r="H27" s="26">
        <f t="shared" si="1"/>
        <v>1</v>
      </c>
      <c r="I27" s="27" t="str">
        <f t="shared" si="2"/>
        <v>û</v>
      </c>
    </row>
    <row r="28" spans="1:17" s="5" customFormat="1" ht="23.25" customHeight="1" x14ac:dyDescent="0.2">
      <c r="A28" s="21">
        <v>24</v>
      </c>
      <c r="B28" s="42" t="s">
        <v>46</v>
      </c>
      <c r="C28" s="43"/>
      <c r="D28" s="23">
        <v>90</v>
      </c>
      <c r="E28" s="24">
        <v>2</v>
      </c>
      <c r="F28" s="45">
        <v>2</v>
      </c>
      <c r="G28" s="25">
        <f t="shared" si="0"/>
        <v>100</v>
      </c>
      <c r="H28" s="26">
        <f t="shared" si="1"/>
        <v>5</v>
      </c>
      <c r="I28" s="27" t="str">
        <f t="shared" si="2"/>
        <v>ü</v>
      </c>
    </row>
    <row r="29" spans="1:17" s="5" customFormat="1" ht="19.5" customHeight="1" x14ac:dyDescent="0.2">
      <c r="A29" s="21">
        <v>25</v>
      </c>
      <c r="B29" s="42" t="s">
        <v>47</v>
      </c>
      <c r="C29" s="43"/>
      <c r="D29" s="23">
        <v>90</v>
      </c>
      <c r="E29" s="24"/>
      <c r="F29" s="45">
        <v>12</v>
      </c>
      <c r="G29" s="25" t="str">
        <f t="shared" si="0"/>
        <v>N/A</v>
      </c>
      <c r="H29" s="26">
        <f t="shared" si="1"/>
        <v>1</v>
      </c>
      <c r="I29" s="27" t="str">
        <f t="shared" si="2"/>
        <v>û</v>
      </c>
    </row>
    <row r="30" spans="1:17" s="5" customFormat="1" ht="27" customHeight="1" x14ac:dyDescent="0.2">
      <c r="A30" s="49" t="s">
        <v>48</v>
      </c>
      <c r="B30" s="50"/>
      <c r="C30" s="51"/>
      <c r="D30" s="52">
        <v>90</v>
      </c>
      <c r="E30" s="53">
        <f>SUM(E5:E29)</f>
        <v>20</v>
      </c>
      <c r="F30" s="53">
        <f>SUM(F5:F29)</f>
        <v>138</v>
      </c>
      <c r="G30" s="54">
        <f t="shared" si="0"/>
        <v>14.49</v>
      </c>
      <c r="H30" s="55">
        <f t="shared" si="1"/>
        <v>1</v>
      </c>
      <c r="I30" s="56" t="str">
        <f t="shared" si="2"/>
        <v>û</v>
      </c>
    </row>
    <row r="31" spans="1:17" s="5" customFormat="1" x14ac:dyDescent="0.2"/>
    <row r="32" spans="1:17" s="5" customFormat="1" ht="24.6" customHeight="1" x14ac:dyDescent="0.2">
      <c r="A32" s="57" t="s">
        <v>49</v>
      </c>
      <c r="B32" s="57"/>
      <c r="C32" s="58" t="s">
        <v>50</v>
      </c>
      <c r="D32" s="58"/>
      <c r="E32" s="58"/>
      <c r="F32" s="58"/>
      <c r="G32" s="59" t="s">
        <v>2</v>
      </c>
      <c r="H32" s="60" t="s">
        <v>51</v>
      </c>
      <c r="I32" s="60" t="s">
        <v>16</v>
      </c>
      <c r="J32" s="61"/>
      <c r="K32" s="62"/>
      <c r="L32" s="63"/>
      <c r="M32" s="62"/>
    </row>
    <row r="33" spans="1:13" s="5" customFormat="1" x14ac:dyDescent="0.2">
      <c r="A33" s="57"/>
      <c r="B33" s="57"/>
      <c r="C33" s="58"/>
      <c r="D33" s="58"/>
      <c r="E33" s="58"/>
      <c r="F33" s="58"/>
      <c r="G33" s="64">
        <v>1</v>
      </c>
      <c r="H33" s="65">
        <v>1</v>
      </c>
      <c r="I33" s="66" t="str">
        <f>IF(H33=5,"ü","û")</f>
        <v>û</v>
      </c>
      <c r="J33" s="67"/>
      <c r="K33" s="68"/>
      <c r="L33" s="69"/>
      <c r="M33" s="69"/>
    </row>
    <row r="34" spans="1:13" s="5" customFormat="1" x14ac:dyDescent="0.2"/>
    <row r="35" spans="1:13" s="5" customFormat="1" x14ac:dyDescent="0.2"/>
    <row r="36" spans="1:13" s="5" customFormat="1" x14ac:dyDescent="0.2"/>
    <row r="37" spans="1:13" s="5" customFormat="1" x14ac:dyDescent="0.2"/>
    <row r="38" spans="1:13" s="5" customFormat="1" x14ac:dyDescent="0.2"/>
    <row r="39" spans="1:13" s="5" customFormat="1" x14ac:dyDescent="0.2"/>
    <row r="40" spans="1:13" s="5" customFormat="1" x14ac:dyDescent="0.2"/>
    <row r="41" spans="1:13" s="5" customFormat="1" x14ac:dyDescent="0.2">
      <c r="A41" s="5" t="str">
        <f t="shared" ref="A41:G56" si="3">A4</f>
        <v>ลำดับ</v>
      </c>
      <c r="B41" s="5" t="str">
        <f t="shared" si="3"/>
        <v>หน่วยงาน</v>
      </c>
      <c r="C41" s="5" t="s">
        <v>10</v>
      </c>
      <c r="D41" s="5" t="str">
        <f t="shared" si="3"/>
        <v>เป้าหมาย</v>
      </c>
      <c r="E41" s="5" t="str">
        <f t="shared" si="3"/>
        <v>จำนวนเครือข่ายที่มีผลผลิตร่วมกันฯ</v>
      </c>
      <c r="F41" s="5" t="str">
        <f t="shared" si="3"/>
        <v>จำนวนเครือข่ายทั้งหมด</v>
      </c>
      <c r="G41" s="5" t="str">
        <f t="shared" si="3"/>
        <v>คิดเป็นร้อยละ</v>
      </c>
    </row>
    <row r="42" spans="1:13" s="5" customFormat="1" x14ac:dyDescent="0.2">
      <c r="A42" s="5">
        <f t="shared" si="3"/>
        <v>1</v>
      </c>
      <c r="B42" s="5" t="str">
        <f t="shared" si="3"/>
        <v>1) คณะครุศาสตร์</v>
      </c>
      <c r="C42" s="5" t="s">
        <v>52</v>
      </c>
      <c r="D42" s="5">
        <f t="shared" si="3"/>
        <v>90</v>
      </c>
      <c r="E42" s="5">
        <f t="shared" si="3"/>
        <v>3</v>
      </c>
      <c r="F42" s="5">
        <f t="shared" si="3"/>
        <v>7</v>
      </c>
      <c r="G42" s="5">
        <f t="shared" si="3"/>
        <v>42.86</v>
      </c>
    </row>
    <row r="43" spans="1:13" s="5" customFormat="1" x14ac:dyDescent="0.2">
      <c r="A43" s="5">
        <f t="shared" si="3"/>
        <v>2</v>
      </c>
      <c r="B43" s="5" t="str">
        <f t="shared" si="3"/>
        <v>2) คณะวิทยาศาสตร์และเทคโนโลยี</v>
      </c>
      <c r="C43" s="5" t="s">
        <v>53</v>
      </c>
      <c r="D43" s="5">
        <f t="shared" si="3"/>
        <v>90</v>
      </c>
      <c r="E43" s="5">
        <f t="shared" si="3"/>
        <v>0</v>
      </c>
      <c r="F43" s="5">
        <f t="shared" si="3"/>
        <v>8</v>
      </c>
      <c r="G43" s="5" t="str">
        <f t="shared" si="3"/>
        <v>N/A</v>
      </c>
    </row>
    <row r="44" spans="1:13" s="5" customFormat="1" x14ac:dyDescent="0.2">
      <c r="A44" s="5">
        <f t="shared" si="3"/>
        <v>3</v>
      </c>
      <c r="B44" s="5" t="str">
        <f t="shared" si="3"/>
        <v>3) คณะมนุษยศาสตร์และสังคมศาสตร์</v>
      </c>
      <c r="C44" s="5" t="s">
        <v>54</v>
      </c>
      <c r="D44" s="5">
        <f t="shared" si="3"/>
        <v>90</v>
      </c>
      <c r="E44" s="5">
        <f t="shared" si="3"/>
        <v>0</v>
      </c>
      <c r="F44" s="5">
        <f t="shared" si="3"/>
        <v>5</v>
      </c>
      <c r="G44" s="5" t="str">
        <f t="shared" si="3"/>
        <v>N/A</v>
      </c>
    </row>
    <row r="45" spans="1:13" s="5" customFormat="1" x14ac:dyDescent="0.2">
      <c r="A45" s="5">
        <f t="shared" si="3"/>
        <v>4</v>
      </c>
      <c r="B45" s="5" t="str">
        <f t="shared" si="3"/>
        <v>4) คณะวิทยาการจัดการ</v>
      </c>
      <c r="C45" s="5" t="s">
        <v>55</v>
      </c>
      <c r="D45" s="5">
        <f t="shared" si="3"/>
        <v>90</v>
      </c>
      <c r="E45" s="5">
        <f t="shared" si="3"/>
        <v>0</v>
      </c>
      <c r="F45" s="5">
        <f t="shared" si="3"/>
        <v>5</v>
      </c>
      <c r="G45" s="5" t="str">
        <f t="shared" si="3"/>
        <v>N/A</v>
      </c>
    </row>
    <row r="46" spans="1:13" s="5" customFormat="1" x14ac:dyDescent="0.2">
      <c r="A46" s="5">
        <f t="shared" si="3"/>
        <v>5</v>
      </c>
      <c r="B46" s="5" t="str">
        <f t="shared" si="3"/>
        <v>5) คณะเทคโนโลยีอุตสาหกรรม</v>
      </c>
      <c r="C46" s="5" t="s">
        <v>56</v>
      </c>
      <c r="D46" s="5">
        <f t="shared" si="3"/>
        <v>90</v>
      </c>
      <c r="E46" s="5">
        <f t="shared" si="3"/>
        <v>3</v>
      </c>
      <c r="F46" s="5">
        <f t="shared" si="3"/>
        <v>4</v>
      </c>
      <c r="G46" s="5">
        <f t="shared" si="3"/>
        <v>75</v>
      </c>
    </row>
    <row r="47" spans="1:13" s="5" customFormat="1" x14ac:dyDescent="0.2">
      <c r="A47" s="5">
        <f t="shared" si="3"/>
        <v>6</v>
      </c>
      <c r="B47" s="5" t="str">
        <f t="shared" si="3"/>
        <v>6) คณะศิลปกรรมศาสตร์</v>
      </c>
      <c r="C47" s="5" t="s">
        <v>57</v>
      </c>
      <c r="D47" s="5">
        <f t="shared" si="3"/>
        <v>90</v>
      </c>
      <c r="E47" s="5">
        <f t="shared" si="3"/>
        <v>0</v>
      </c>
      <c r="F47" s="5">
        <f t="shared" si="3"/>
        <v>6</v>
      </c>
      <c r="G47" s="5" t="str">
        <f t="shared" si="3"/>
        <v>N/A</v>
      </c>
    </row>
    <row r="48" spans="1:13" s="5" customFormat="1" x14ac:dyDescent="0.2">
      <c r="A48" s="5">
        <f t="shared" si="3"/>
        <v>7</v>
      </c>
      <c r="B48" s="5" t="str">
        <f t="shared" si="3"/>
        <v>7)  บัณฑิตวิทยาลัย</v>
      </c>
      <c r="C48" s="5" t="s">
        <v>58</v>
      </c>
      <c r="D48" s="5">
        <f t="shared" si="3"/>
        <v>90</v>
      </c>
      <c r="E48" s="5">
        <f t="shared" si="3"/>
        <v>0</v>
      </c>
      <c r="F48" s="5">
        <f t="shared" si="3"/>
        <v>4</v>
      </c>
      <c r="G48" s="5" t="str">
        <f t="shared" si="3"/>
        <v>N/A</v>
      </c>
    </row>
    <row r="49" spans="1:7" s="5" customFormat="1" x14ac:dyDescent="0.2">
      <c r="A49" s="5">
        <f t="shared" si="3"/>
        <v>8</v>
      </c>
      <c r="B49" s="5" t="str">
        <f t="shared" si="3"/>
        <v>8)  วิทยาลัยนวัตกรรมและการจัดการ</v>
      </c>
      <c r="C49" s="5" t="s">
        <v>59</v>
      </c>
      <c r="D49" s="5">
        <f t="shared" si="3"/>
        <v>90</v>
      </c>
      <c r="E49" s="5">
        <f t="shared" si="3"/>
        <v>0</v>
      </c>
      <c r="F49" s="5">
        <f t="shared" si="3"/>
        <v>10</v>
      </c>
      <c r="G49" s="5" t="str">
        <f t="shared" si="3"/>
        <v>N/A</v>
      </c>
    </row>
    <row r="50" spans="1:7" s="5" customFormat="1" x14ac:dyDescent="0.2">
      <c r="A50" s="5">
        <f t="shared" si="3"/>
        <v>9</v>
      </c>
      <c r="B50" s="5" t="str">
        <f t="shared" si="3"/>
        <v>9)  วิทยาลัยพยาบาลและสุขภาพ</v>
      </c>
      <c r="C50" s="5" t="s">
        <v>60</v>
      </c>
      <c r="D50" s="5">
        <f t="shared" si="3"/>
        <v>90</v>
      </c>
      <c r="E50" s="5">
        <f t="shared" si="3"/>
        <v>4</v>
      </c>
      <c r="F50" s="5">
        <f t="shared" si="3"/>
        <v>6</v>
      </c>
      <c r="G50" s="5">
        <f t="shared" si="3"/>
        <v>66.67</v>
      </c>
    </row>
    <row r="51" spans="1:7" s="5" customFormat="1" x14ac:dyDescent="0.2">
      <c r="A51" s="5">
        <f t="shared" si="3"/>
        <v>10</v>
      </c>
      <c r="B51" s="5" t="str">
        <f t="shared" si="3"/>
        <v>10) วิทยาลัยสหเวชศาสตร์</v>
      </c>
      <c r="C51" s="5" t="s">
        <v>61</v>
      </c>
      <c r="D51" s="5">
        <f t="shared" si="3"/>
        <v>90</v>
      </c>
      <c r="E51" s="5">
        <f t="shared" si="3"/>
        <v>0</v>
      </c>
      <c r="F51" s="5">
        <f t="shared" si="3"/>
        <v>5</v>
      </c>
      <c r="G51" s="5" t="str">
        <f t="shared" si="3"/>
        <v>N/A</v>
      </c>
    </row>
    <row r="52" spans="1:7" s="5" customFormat="1" x14ac:dyDescent="0.2">
      <c r="A52" s="5">
        <f t="shared" si="3"/>
        <v>11</v>
      </c>
      <c r="B52" s="5" t="str">
        <f t="shared" si="3"/>
        <v>11) วิทยาลัยโลจิสติกส์และซัพพลายเชน</v>
      </c>
      <c r="C52" s="5" t="s">
        <v>62</v>
      </c>
      <c r="D52" s="5">
        <f t="shared" si="3"/>
        <v>90</v>
      </c>
      <c r="E52" s="5">
        <f t="shared" si="3"/>
        <v>5</v>
      </c>
      <c r="F52" s="5">
        <f t="shared" si="3"/>
        <v>15</v>
      </c>
      <c r="G52" s="5">
        <f t="shared" si="3"/>
        <v>33.33</v>
      </c>
    </row>
    <row r="53" spans="1:7" s="5" customFormat="1" x14ac:dyDescent="0.2">
      <c r="A53" s="5">
        <f t="shared" si="3"/>
        <v>12</v>
      </c>
      <c r="B53" s="5" t="str">
        <f t="shared" si="3"/>
        <v>12) วิทยาลัยสถาปัตยกรรมศาสตร์</v>
      </c>
      <c r="C53" s="5" t="s">
        <v>63</v>
      </c>
      <c r="D53" s="5">
        <f t="shared" si="3"/>
        <v>90</v>
      </c>
      <c r="E53" s="5">
        <f t="shared" si="3"/>
        <v>0</v>
      </c>
      <c r="F53" s="5">
        <f t="shared" si="3"/>
        <v>5</v>
      </c>
      <c r="G53" s="5" t="str">
        <f t="shared" si="3"/>
        <v>N/A</v>
      </c>
    </row>
    <row r="54" spans="1:7" s="5" customFormat="1" x14ac:dyDescent="0.2">
      <c r="A54" s="5">
        <f t="shared" si="3"/>
        <v>13</v>
      </c>
      <c r="B54" s="5" t="str">
        <f t="shared" si="3"/>
        <v>13)  วิทยาลัยการเมืองและการปกครอง</v>
      </c>
      <c r="C54" s="5" t="s">
        <v>64</v>
      </c>
      <c r="D54" s="5">
        <f t="shared" si="3"/>
        <v>90</v>
      </c>
      <c r="E54" s="5">
        <f t="shared" si="3"/>
        <v>0</v>
      </c>
      <c r="F54" s="5">
        <f t="shared" si="3"/>
        <v>2</v>
      </c>
      <c r="G54" s="5" t="str">
        <f t="shared" si="3"/>
        <v>N/A</v>
      </c>
    </row>
    <row r="55" spans="1:7" s="5" customFormat="1" x14ac:dyDescent="0.2">
      <c r="A55" s="5">
        <f t="shared" si="3"/>
        <v>14</v>
      </c>
      <c r="B55" s="5" t="str">
        <f t="shared" si="3"/>
        <v>14) วิทยาลัยการจัดการอุตสาหกรรมบริการ</v>
      </c>
      <c r="C55" s="5" t="s">
        <v>65</v>
      </c>
      <c r="D55" s="5">
        <f t="shared" si="3"/>
        <v>90</v>
      </c>
      <c r="E55" s="5">
        <f t="shared" si="3"/>
        <v>3</v>
      </c>
      <c r="F55" s="5">
        <f t="shared" si="3"/>
        <v>18</v>
      </c>
      <c r="G55" s="5">
        <f t="shared" si="3"/>
        <v>16.670000000000002</v>
      </c>
    </row>
    <row r="56" spans="1:7" s="5" customFormat="1" x14ac:dyDescent="0.2">
      <c r="A56" s="5">
        <f t="shared" si="3"/>
        <v>15</v>
      </c>
      <c r="B56" s="5" t="str">
        <f t="shared" si="3"/>
        <v>15) วิทยาลัยนิเทศศาสตร์</v>
      </c>
      <c r="C56" s="5" t="s">
        <v>66</v>
      </c>
      <c r="D56" s="5">
        <f t="shared" si="3"/>
        <v>90</v>
      </c>
      <c r="E56" s="5">
        <f t="shared" si="3"/>
        <v>0</v>
      </c>
      <c r="F56" s="5">
        <f t="shared" si="3"/>
        <v>5</v>
      </c>
      <c r="G56" s="5" t="str">
        <f t="shared" si="3"/>
        <v>N/A</v>
      </c>
    </row>
    <row r="57" spans="1:7" s="5" customFormat="1" x14ac:dyDescent="0.2">
      <c r="A57" s="5">
        <f t="shared" ref="A57:G67" si="4">A20</f>
        <v>16</v>
      </c>
      <c r="B57" s="5" t="str">
        <f t="shared" si="4"/>
        <v>16) ศูนย์การศึกษา จ. อุดรธานี</v>
      </c>
      <c r="C57" s="5" t="s">
        <v>67</v>
      </c>
      <c r="D57" s="5">
        <f t="shared" si="4"/>
        <v>90</v>
      </c>
      <c r="E57" s="5">
        <f t="shared" si="4"/>
        <v>0</v>
      </c>
      <c r="F57" s="5">
        <f t="shared" si="4"/>
        <v>4</v>
      </c>
      <c r="G57" s="5" t="str">
        <f t="shared" si="4"/>
        <v>N/A</v>
      </c>
    </row>
    <row r="58" spans="1:7" s="5" customFormat="1" x14ac:dyDescent="0.2">
      <c r="A58" s="5">
        <f t="shared" si="4"/>
        <v>17</v>
      </c>
      <c r="B58" s="5" t="str">
        <f t="shared" si="4"/>
        <v>17) สำนักงานอธิการบดี</v>
      </c>
      <c r="C58" s="5" t="s">
        <v>68</v>
      </c>
      <c r="D58" s="5">
        <f t="shared" si="4"/>
        <v>90</v>
      </c>
      <c r="E58" s="5">
        <f t="shared" si="4"/>
        <v>0</v>
      </c>
      <c r="F58" s="5">
        <f t="shared" si="4"/>
        <v>3</v>
      </c>
      <c r="G58" s="5" t="str">
        <f t="shared" si="4"/>
        <v>N/A</v>
      </c>
    </row>
    <row r="59" spans="1:7" s="5" customFormat="1" x14ac:dyDescent="0.2">
      <c r="A59" s="5">
        <f t="shared" si="4"/>
        <v>18</v>
      </c>
      <c r="B59" s="5" t="str">
        <f t="shared" si="4"/>
        <v>18) สำนักวิทยบริการและเทคโนโลยีฯ</v>
      </c>
      <c r="C59" s="5" t="s">
        <v>69</v>
      </c>
      <c r="D59" s="5">
        <f t="shared" si="4"/>
        <v>90</v>
      </c>
      <c r="E59" s="5">
        <f t="shared" si="4"/>
        <v>0</v>
      </c>
      <c r="F59" s="5">
        <f t="shared" si="4"/>
        <v>1</v>
      </c>
      <c r="G59" s="5" t="str">
        <f t="shared" si="4"/>
        <v>N/A</v>
      </c>
    </row>
    <row r="60" spans="1:7" s="5" customFormat="1" x14ac:dyDescent="0.2">
      <c r="A60" s="5">
        <f t="shared" si="4"/>
        <v>19</v>
      </c>
      <c r="B60" s="5" t="str">
        <f t="shared" si="4"/>
        <v>19) สำนักศิลปะและวัฒนธรรม</v>
      </c>
      <c r="C60" s="5" t="s">
        <v>70</v>
      </c>
      <c r="D60" s="5">
        <f t="shared" si="4"/>
        <v>90</v>
      </c>
      <c r="E60" s="5">
        <f t="shared" si="4"/>
        <v>0</v>
      </c>
      <c r="F60" s="5">
        <f t="shared" si="4"/>
        <v>5</v>
      </c>
      <c r="G60" s="5" t="str">
        <f t="shared" si="4"/>
        <v>N/A</v>
      </c>
    </row>
    <row r="61" spans="1:7" s="5" customFormat="1" x14ac:dyDescent="0.2">
      <c r="A61" s="5">
        <f t="shared" si="4"/>
        <v>20</v>
      </c>
      <c r="B61" s="5" t="str">
        <f t="shared" si="4"/>
        <v>20) สถาบันวิจัยและพัฒนา</v>
      </c>
      <c r="C61" s="5" t="s">
        <v>71</v>
      </c>
      <c r="D61" s="5">
        <f t="shared" si="4"/>
        <v>90</v>
      </c>
      <c r="E61" s="5">
        <f t="shared" si="4"/>
        <v>0</v>
      </c>
      <c r="F61" s="5">
        <f t="shared" si="4"/>
        <v>2</v>
      </c>
      <c r="G61" s="5" t="str">
        <f t="shared" si="4"/>
        <v>N/A</v>
      </c>
    </row>
    <row r="62" spans="1:7" s="5" customFormat="1" x14ac:dyDescent="0.2">
      <c r="A62" s="5">
        <f t="shared" si="4"/>
        <v>21</v>
      </c>
      <c r="B62" s="5" t="str">
        <f t="shared" si="4"/>
        <v>21) สำนักวิชาการศึกษาทั่วไปฯ</v>
      </c>
      <c r="C62" s="5" t="s">
        <v>72</v>
      </c>
      <c r="D62" s="5">
        <f t="shared" si="4"/>
        <v>90</v>
      </c>
      <c r="E62" s="5">
        <f t="shared" si="4"/>
        <v>0</v>
      </c>
      <c r="F62" s="5">
        <f t="shared" si="4"/>
        <v>1</v>
      </c>
      <c r="G62" s="5" t="str">
        <f t="shared" si="4"/>
        <v>N/A</v>
      </c>
    </row>
    <row r="63" spans="1:7" s="5" customFormat="1" x14ac:dyDescent="0.2">
      <c r="A63" s="5">
        <f t="shared" si="4"/>
        <v>22</v>
      </c>
      <c r="B63" s="5" t="str">
        <f t="shared" si="4"/>
        <v>22) สสสร.</v>
      </c>
      <c r="C63" s="5" t="s">
        <v>73</v>
      </c>
      <c r="D63" s="5">
        <f t="shared" si="4"/>
        <v>90</v>
      </c>
      <c r="E63" s="5">
        <f t="shared" si="4"/>
        <v>0</v>
      </c>
      <c r="F63" s="5">
        <f t="shared" si="4"/>
        <v>1</v>
      </c>
      <c r="G63" s="5" t="str">
        <f t="shared" si="4"/>
        <v>N/A</v>
      </c>
    </row>
    <row r="64" spans="1:7" s="5" customFormat="1" x14ac:dyDescent="0.2">
      <c r="A64" s="5">
        <f t="shared" si="4"/>
        <v>23</v>
      </c>
      <c r="B64" s="5" t="str">
        <f t="shared" si="4"/>
        <v>26) วิทยาเขตนครปฐม</v>
      </c>
      <c r="C64" s="5" t="s">
        <v>74</v>
      </c>
      <c r="D64" s="5">
        <f t="shared" si="4"/>
        <v>90</v>
      </c>
      <c r="E64" s="5">
        <f t="shared" si="4"/>
        <v>0</v>
      </c>
      <c r="F64" s="5">
        <f t="shared" si="4"/>
        <v>2</v>
      </c>
      <c r="G64" s="5" t="str">
        <f t="shared" si="4"/>
        <v>N/A</v>
      </c>
    </row>
    <row r="65" spans="1:7" s="5" customFormat="1" x14ac:dyDescent="0.2">
      <c r="A65" s="5">
        <f t="shared" si="4"/>
        <v>24</v>
      </c>
      <c r="B65" s="5" t="str">
        <f t="shared" si="4"/>
        <v>27) ศูนย์การศึกษา จ. สุมทรสงคราม</v>
      </c>
      <c r="C65" s="5" t="s">
        <v>75</v>
      </c>
      <c r="D65" s="5">
        <f t="shared" si="4"/>
        <v>90</v>
      </c>
      <c r="E65" s="5">
        <f t="shared" si="4"/>
        <v>2</v>
      </c>
      <c r="F65" s="5">
        <f t="shared" si="4"/>
        <v>2</v>
      </c>
      <c r="G65" s="5">
        <f t="shared" si="4"/>
        <v>100</v>
      </c>
    </row>
    <row r="66" spans="1:7" s="5" customFormat="1" x14ac:dyDescent="0.2">
      <c r="A66" s="5">
        <f t="shared" si="4"/>
        <v>25</v>
      </c>
      <c r="B66" s="5" t="str">
        <f t="shared" si="4"/>
        <v>28) ศูนย์การศึกษา จ. ระนอง</v>
      </c>
      <c r="C66" s="5" t="s">
        <v>76</v>
      </c>
      <c r="D66" s="5">
        <f t="shared" si="4"/>
        <v>90</v>
      </c>
      <c r="E66" s="5">
        <f t="shared" si="4"/>
        <v>0</v>
      </c>
      <c r="F66" s="5">
        <f t="shared" si="4"/>
        <v>12</v>
      </c>
      <c r="G66" s="5" t="str">
        <f t="shared" si="4"/>
        <v>N/A</v>
      </c>
    </row>
    <row r="67" spans="1:7" s="5" customFormat="1" x14ac:dyDescent="0.2">
      <c r="A67" s="5" t="str">
        <f t="shared" si="4"/>
        <v>ระดับมหาวิทยาลัย</v>
      </c>
      <c r="B67" s="5">
        <f t="shared" si="4"/>
        <v>0</v>
      </c>
      <c r="C67" s="5" t="s">
        <v>77</v>
      </c>
      <c r="D67" s="5">
        <f t="shared" si="4"/>
        <v>90</v>
      </c>
      <c r="E67" s="5">
        <f t="shared" si="4"/>
        <v>20</v>
      </c>
      <c r="F67" s="5">
        <f t="shared" si="4"/>
        <v>138</v>
      </c>
      <c r="G67" s="5">
        <f t="shared" si="4"/>
        <v>14.49</v>
      </c>
    </row>
    <row r="68" spans="1:7" s="5" customFormat="1" x14ac:dyDescent="0.2"/>
    <row r="69" spans="1:7" s="5" customFormat="1" x14ac:dyDescent="0.2"/>
    <row r="70" spans="1:7" s="5" customFormat="1" x14ac:dyDescent="0.2"/>
    <row r="71" spans="1:7" s="5" customFormat="1" x14ac:dyDescent="0.2"/>
    <row r="72" spans="1:7" s="5" customFormat="1" x14ac:dyDescent="0.2"/>
    <row r="73" spans="1:7" s="5" customFormat="1" x14ac:dyDescent="0.2"/>
    <row r="74" spans="1:7" s="5" customFormat="1" x14ac:dyDescent="0.2"/>
    <row r="75" spans="1:7" s="5" customFormat="1" x14ac:dyDescent="0.2"/>
    <row r="76" spans="1:7" s="5" customFormat="1" x14ac:dyDescent="0.2"/>
    <row r="77" spans="1:7" s="5" customFormat="1" x14ac:dyDescent="0.2"/>
    <row r="78" spans="1:7" s="5" customFormat="1" x14ac:dyDescent="0.2"/>
    <row r="79" spans="1:7" s="5" customFormat="1" x14ac:dyDescent="0.2"/>
    <row r="80" spans="1:7"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sheetData>
  <mergeCells count="34">
    <mergeCell ref="B29:C29"/>
    <mergeCell ref="A30:C30"/>
    <mergeCell ref="A32:B33"/>
    <mergeCell ref="C32:F33"/>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5:C5"/>
    <mergeCell ref="B6:C6"/>
    <mergeCell ref="B7:C7"/>
    <mergeCell ref="B8:C8"/>
    <mergeCell ref="B9:C9"/>
    <mergeCell ref="B10:C10"/>
    <mergeCell ref="A1:B1"/>
    <mergeCell ref="C1:G1"/>
    <mergeCell ref="H1:I1"/>
    <mergeCell ref="A2:B2"/>
    <mergeCell ref="H2:I2"/>
    <mergeCell ref="B4:C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3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3"/>
  <sheetViews>
    <sheetView topLeftCell="F1" zoomScale="70" zoomScaleNormal="70" workbookViewId="0">
      <pane ySplit="7" topLeftCell="A104" activePane="bottomLeft" state="frozen"/>
      <selection activeCell="H2" sqref="H2:I2"/>
      <selection pane="bottomLeft" activeCell="H2" sqref="H2:I2"/>
    </sheetView>
  </sheetViews>
  <sheetFormatPr defaultColWidth="9" defaultRowHeight="24" x14ac:dyDescent="0.2"/>
  <cols>
    <col min="1" max="1" width="9" style="143"/>
    <col min="2" max="2" width="23.75" style="143" customWidth="1"/>
    <col min="3" max="3" width="33" style="143" customWidth="1"/>
    <col min="4" max="9" width="5.75" style="143" customWidth="1"/>
    <col min="10" max="10" width="24.75" style="143" customWidth="1"/>
    <col min="11" max="11" width="21.25" style="143" customWidth="1"/>
    <col min="12" max="12" width="41.875" style="143" customWidth="1"/>
    <col min="13" max="13" width="32.75" style="143" customWidth="1"/>
    <col min="14" max="14" width="15.5" style="143" customWidth="1"/>
    <col min="15" max="15" width="28.125" style="143" customWidth="1"/>
    <col min="16" max="16" width="38.75" style="143" customWidth="1"/>
    <col min="17" max="58" width="9" style="79"/>
    <col min="59" max="16384" width="9" style="143"/>
  </cols>
  <sheetData>
    <row r="1" spans="1:58" s="79" customFormat="1" ht="30.75" x14ac:dyDescent="0.2">
      <c r="A1" s="71"/>
      <c r="B1" s="72" t="s">
        <v>78</v>
      </c>
      <c r="C1" s="73" t="s">
        <v>1</v>
      </c>
      <c r="D1" s="73"/>
      <c r="E1" s="73"/>
      <c r="F1" s="73"/>
      <c r="G1" s="73"/>
      <c r="H1" s="73"/>
      <c r="I1" s="73"/>
      <c r="J1" s="73"/>
      <c r="K1" s="74" t="s">
        <v>4</v>
      </c>
      <c r="L1" s="75" t="s">
        <v>79</v>
      </c>
      <c r="M1" s="76" t="s">
        <v>80</v>
      </c>
      <c r="N1" s="73"/>
      <c r="O1" s="73"/>
      <c r="P1" s="77" t="s">
        <v>2</v>
      </c>
      <c r="Q1" s="78"/>
    </row>
    <row r="2" spans="1:58" s="79" customFormat="1" ht="30.75" x14ac:dyDescent="0.2">
      <c r="A2" s="80"/>
      <c r="B2" s="81" t="s">
        <v>3</v>
      </c>
      <c r="C2" s="82"/>
      <c r="D2" s="82"/>
      <c r="E2" s="82"/>
      <c r="F2" s="82"/>
      <c r="G2" s="82"/>
      <c r="H2" s="82"/>
      <c r="I2" s="82"/>
      <c r="J2" s="82"/>
      <c r="K2" s="83"/>
      <c r="L2" s="84"/>
      <c r="M2" s="85"/>
      <c r="N2" s="86"/>
      <c r="O2" s="86"/>
      <c r="P2" s="87" t="s">
        <v>5</v>
      </c>
      <c r="Q2" s="88"/>
    </row>
    <row r="3" spans="1:58" s="79" customFormat="1" ht="30.75" x14ac:dyDescent="0.2">
      <c r="A3" s="80"/>
      <c r="B3" s="81"/>
      <c r="C3" s="82"/>
      <c r="D3" s="82"/>
      <c r="E3" s="82"/>
      <c r="F3" s="82"/>
      <c r="G3" s="82"/>
      <c r="H3" s="82"/>
      <c r="I3" s="82"/>
      <c r="J3" s="82"/>
      <c r="K3" s="89"/>
      <c r="L3" s="82"/>
      <c r="M3" s="90"/>
      <c r="N3" s="86"/>
      <c r="O3" s="86"/>
      <c r="P3" s="87"/>
      <c r="Q3" s="88"/>
    </row>
    <row r="4" spans="1:58" s="79" customFormat="1" ht="30.75" x14ac:dyDescent="0.2">
      <c r="A4" s="80"/>
      <c r="B4" s="6"/>
      <c r="C4" s="91"/>
      <c r="D4" s="91"/>
      <c r="E4" s="91"/>
      <c r="F4" s="91"/>
      <c r="G4" s="91"/>
      <c r="H4" s="91"/>
      <c r="I4" s="91"/>
      <c r="J4" s="91"/>
      <c r="K4" s="92"/>
      <c r="L4" s="91"/>
      <c r="M4" s="93"/>
      <c r="N4" s="91"/>
      <c r="O4" s="91"/>
      <c r="P4" s="11"/>
      <c r="Q4" s="88"/>
    </row>
    <row r="5" spans="1:58" s="79" customFormat="1" ht="27.75" customHeight="1" x14ac:dyDescent="0.2">
      <c r="A5" s="80"/>
      <c r="B5" s="94"/>
      <c r="C5" s="13"/>
      <c r="D5" s="13"/>
      <c r="G5" s="13"/>
      <c r="H5" s="13"/>
      <c r="J5" s="13"/>
      <c r="K5" s="13"/>
      <c r="M5" s="95" t="s">
        <v>81</v>
      </c>
      <c r="N5" s="96"/>
      <c r="O5" s="96"/>
      <c r="P5" s="97"/>
    </row>
    <row r="6" spans="1:58" s="104" customFormat="1" ht="27.75" x14ac:dyDescent="0.2">
      <c r="A6" s="98" t="s">
        <v>9</v>
      </c>
      <c r="B6" s="99" t="s">
        <v>82</v>
      </c>
      <c r="C6" s="99" t="s">
        <v>83</v>
      </c>
      <c r="D6" s="100" t="s">
        <v>84</v>
      </c>
      <c r="E6" s="101"/>
      <c r="F6" s="101"/>
      <c r="G6" s="101"/>
      <c r="H6" s="101"/>
      <c r="I6" s="102"/>
      <c r="J6" s="99" t="s">
        <v>85</v>
      </c>
      <c r="K6" s="99" t="s">
        <v>86</v>
      </c>
      <c r="L6" s="99" t="s">
        <v>87</v>
      </c>
      <c r="M6" s="103" t="s">
        <v>88</v>
      </c>
      <c r="N6" s="103" t="s">
        <v>89</v>
      </c>
      <c r="O6" s="103" t="s">
        <v>90</v>
      </c>
      <c r="P6" s="103" t="s">
        <v>91</v>
      </c>
    </row>
    <row r="7" spans="1:58" s="104" customFormat="1" ht="98.25" x14ac:dyDescent="0.2">
      <c r="A7" s="105"/>
      <c r="B7" s="106"/>
      <c r="C7" s="106"/>
      <c r="D7" s="107" t="s">
        <v>92</v>
      </c>
      <c r="E7" s="107" t="s">
        <v>93</v>
      </c>
      <c r="F7" s="107" t="s">
        <v>94</v>
      </c>
      <c r="G7" s="107" t="s">
        <v>95</v>
      </c>
      <c r="H7" s="107" t="s">
        <v>96</v>
      </c>
      <c r="I7" s="107" t="s">
        <v>97</v>
      </c>
      <c r="J7" s="106"/>
      <c r="K7" s="106"/>
      <c r="L7" s="106"/>
      <c r="M7" s="108"/>
      <c r="N7" s="108"/>
      <c r="O7" s="108"/>
      <c r="P7" s="108"/>
    </row>
    <row r="8" spans="1:58" s="79" customFormat="1" x14ac:dyDescent="0.2">
      <c r="A8" s="109"/>
      <c r="B8" s="110"/>
      <c r="C8" s="110"/>
      <c r="D8" s="109"/>
      <c r="E8" s="109"/>
      <c r="F8" s="109"/>
      <c r="G8" s="109"/>
      <c r="H8" s="109"/>
      <c r="I8" s="109"/>
      <c r="J8" s="109"/>
      <c r="K8" s="109" t="s">
        <v>98</v>
      </c>
      <c r="L8" s="109"/>
      <c r="M8" s="109"/>
      <c r="N8" s="109"/>
      <c r="O8" s="109"/>
      <c r="P8" s="109"/>
    </row>
    <row r="9" spans="1:58" s="79" customFormat="1" ht="27.75" x14ac:dyDescent="0.2">
      <c r="A9" s="111" t="s">
        <v>17</v>
      </c>
      <c r="B9" s="112"/>
      <c r="C9" s="112"/>
      <c r="D9" s="112"/>
      <c r="E9" s="112"/>
      <c r="F9" s="112"/>
      <c r="G9" s="112"/>
      <c r="H9" s="112"/>
      <c r="I9" s="112"/>
      <c r="J9" s="112"/>
      <c r="K9" s="112"/>
      <c r="L9" s="112"/>
      <c r="M9" s="112"/>
      <c r="N9" s="112"/>
      <c r="O9" s="112"/>
      <c r="P9" s="113"/>
    </row>
    <row r="10" spans="1:58" s="79" customFormat="1" ht="48" x14ac:dyDescent="0.2">
      <c r="A10" s="114">
        <v>1</v>
      </c>
      <c r="B10" s="110" t="s">
        <v>99</v>
      </c>
      <c r="C10" s="110" t="s">
        <v>100</v>
      </c>
      <c r="D10" s="115" t="s">
        <v>101</v>
      </c>
      <c r="E10" s="109"/>
      <c r="F10" s="109"/>
      <c r="G10" s="109"/>
      <c r="H10" s="109"/>
      <c r="I10" s="109"/>
      <c r="J10" s="114" t="s">
        <v>99</v>
      </c>
      <c r="K10" s="116" t="s">
        <v>102</v>
      </c>
      <c r="L10" s="117" t="s">
        <v>103</v>
      </c>
      <c r="M10" s="118" t="s">
        <v>103</v>
      </c>
      <c r="N10" s="119" t="s">
        <v>104</v>
      </c>
      <c r="O10" s="109"/>
      <c r="P10" s="120" t="s">
        <v>105</v>
      </c>
    </row>
    <row r="11" spans="1:58" s="128" customFormat="1" ht="120" x14ac:dyDescent="0.2">
      <c r="A11" s="121">
        <v>2</v>
      </c>
      <c r="B11" s="122" t="s">
        <v>99</v>
      </c>
      <c r="C11" s="122" t="s">
        <v>106</v>
      </c>
      <c r="D11" s="123"/>
      <c r="E11" s="124" t="s">
        <v>101</v>
      </c>
      <c r="F11" s="123"/>
      <c r="G11" s="123"/>
      <c r="H11" s="123"/>
      <c r="I11" s="123"/>
      <c r="J11" s="121" t="s">
        <v>99</v>
      </c>
      <c r="K11" s="121" t="s">
        <v>107</v>
      </c>
      <c r="L11" s="125" t="s">
        <v>108</v>
      </c>
      <c r="M11" s="125" t="s">
        <v>108</v>
      </c>
      <c r="N11" s="126" t="s">
        <v>109</v>
      </c>
      <c r="O11" s="125" t="s">
        <v>110</v>
      </c>
      <c r="P11" s="127" t="s">
        <v>111</v>
      </c>
    </row>
    <row r="12" spans="1:58" s="128" customFormat="1" ht="48" x14ac:dyDescent="0.2">
      <c r="A12" s="129">
        <v>3</v>
      </c>
      <c r="B12" s="130" t="s">
        <v>99</v>
      </c>
      <c r="C12" s="130" t="s">
        <v>112</v>
      </c>
      <c r="D12" s="131"/>
      <c r="E12" s="131"/>
      <c r="F12" s="132" t="s">
        <v>101</v>
      </c>
      <c r="G12" s="131"/>
      <c r="H12" s="131"/>
      <c r="I12" s="131"/>
      <c r="J12" s="133" t="s">
        <v>99</v>
      </c>
      <c r="K12" s="133" t="s">
        <v>102</v>
      </c>
      <c r="L12" s="134" t="s">
        <v>113</v>
      </c>
      <c r="M12" s="134" t="s">
        <v>113</v>
      </c>
      <c r="N12" s="135" t="s">
        <v>104</v>
      </c>
      <c r="O12" s="136"/>
      <c r="P12" s="134" t="s">
        <v>114</v>
      </c>
    </row>
    <row r="13" spans="1:58" s="128" customFormat="1" ht="96" x14ac:dyDescent="0.2">
      <c r="A13" s="121">
        <v>4</v>
      </c>
      <c r="B13" s="122" t="s">
        <v>99</v>
      </c>
      <c r="C13" s="125" t="s">
        <v>115</v>
      </c>
      <c r="D13" s="123"/>
      <c r="E13" s="123"/>
      <c r="F13" s="123"/>
      <c r="G13" s="124" t="s">
        <v>101</v>
      </c>
      <c r="H13" s="137"/>
      <c r="I13" s="123"/>
      <c r="J13" s="121" t="s">
        <v>99</v>
      </c>
      <c r="K13" s="121" t="s">
        <v>102</v>
      </c>
      <c r="L13" s="127" t="s">
        <v>116</v>
      </c>
      <c r="M13" s="127" t="s">
        <v>116</v>
      </c>
      <c r="N13" s="121" t="s">
        <v>117</v>
      </c>
      <c r="O13" s="125" t="s">
        <v>118</v>
      </c>
      <c r="P13" s="127" t="s">
        <v>119</v>
      </c>
    </row>
    <row r="14" spans="1:58" s="128" customFormat="1" ht="96" x14ac:dyDescent="0.2">
      <c r="A14" s="121">
        <v>5</v>
      </c>
      <c r="B14" s="122" t="s">
        <v>99</v>
      </c>
      <c r="C14" s="123" t="s">
        <v>120</v>
      </c>
      <c r="D14" s="123"/>
      <c r="E14" s="123"/>
      <c r="F14" s="123"/>
      <c r="G14" s="124" t="s">
        <v>101</v>
      </c>
      <c r="H14" s="137"/>
      <c r="I14" s="123"/>
      <c r="J14" s="121" t="s">
        <v>99</v>
      </c>
      <c r="K14" s="121" t="s">
        <v>102</v>
      </c>
      <c r="L14" s="127" t="s">
        <v>116</v>
      </c>
      <c r="M14" s="127" t="s">
        <v>116</v>
      </c>
      <c r="N14" s="121" t="s">
        <v>117</v>
      </c>
      <c r="O14" s="125" t="s">
        <v>118</v>
      </c>
      <c r="P14" s="127" t="s">
        <v>119</v>
      </c>
    </row>
    <row r="15" spans="1:58" ht="192" x14ac:dyDescent="0.2">
      <c r="A15" s="114">
        <v>6</v>
      </c>
      <c r="B15" s="109" t="s">
        <v>99</v>
      </c>
      <c r="C15" s="138" t="s">
        <v>121</v>
      </c>
      <c r="D15" s="139"/>
      <c r="E15" s="139"/>
      <c r="F15" s="139"/>
      <c r="G15" s="139"/>
      <c r="H15" s="115" t="s">
        <v>101</v>
      </c>
      <c r="I15" s="139"/>
      <c r="J15" s="114" t="s">
        <v>99</v>
      </c>
      <c r="K15" s="114" t="s">
        <v>122</v>
      </c>
      <c r="L15" s="140" t="s">
        <v>123</v>
      </c>
      <c r="M15" s="141" t="s">
        <v>124</v>
      </c>
      <c r="N15" s="119" t="s">
        <v>104</v>
      </c>
      <c r="O15" s="141"/>
      <c r="P15" s="142" t="s">
        <v>125</v>
      </c>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row>
    <row r="16" spans="1:58" s="79" customFormat="1" ht="216" x14ac:dyDescent="0.2">
      <c r="A16" s="114">
        <v>7</v>
      </c>
      <c r="B16" s="109" t="s">
        <v>99</v>
      </c>
      <c r="C16" s="138" t="s">
        <v>126</v>
      </c>
      <c r="D16" s="139"/>
      <c r="E16" s="139"/>
      <c r="F16" s="139"/>
      <c r="G16" s="139"/>
      <c r="H16" s="115" t="s">
        <v>101</v>
      </c>
      <c r="I16" s="139"/>
      <c r="J16" s="114" t="s">
        <v>99</v>
      </c>
      <c r="K16" s="114" t="s">
        <v>127</v>
      </c>
      <c r="L16" s="140" t="s">
        <v>128</v>
      </c>
      <c r="M16" s="142" t="s">
        <v>129</v>
      </c>
      <c r="N16" s="119" t="s">
        <v>104</v>
      </c>
      <c r="O16" s="142"/>
      <c r="P16" s="142" t="s">
        <v>125</v>
      </c>
    </row>
    <row r="17" spans="1:27" s="79" customFormat="1" ht="27.75" x14ac:dyDescent="0.2">
      <c r="A17" s="111" t="s">
        <v>19</v>
      </c>
      <c r="B17" s="112"/>
      <c r="C17" s="112"/>
      <c r="D17" s="112"/>
      <c r="E17" s="112"/>
      <c r="F17" s="112"/>
      <c r="G17" s="112"/>
      <c r="H17" s="112"/>
      <c r="I17" s="112"/>
      <c r="J17" s="112"/>
      <c r="K17" s="112"/>
      <c r="L17" s="112"/>
      <c r="M17" s="112"/>
      <c r="N17" s="112"/>
      <c r="O17" s="112"/>
      <c r="P17" s="113"/>
    </row>
    <row r="18" spans="1:27" s="79" customFormat="1" x14ac:dyDescent="0.2">
      <c r="A18" s="109"/>
      <c r="B18" s="110"/>
      <c r="C18" s="110"/>
      <c r="D18" s="109"/>
      <c r="E18" s="109"/>
      <c r="F18" s="109"/>
      <c r="G18" s="109"/>
      <c r="H18" s="109"/>
      <c r="I18" s="109"/>
      <c r="J18" s="109"/>
      <c r="K18" s="109"/>
      <c r="L18" s="109"/>
      <c r="M18" s="109"/>
      <c r="N18" s="109"/>
      <c r="O18" s="109"/>
      <c r="P18" s="109"/>
    </row>
    <row r="19" spans="1:27" s="79" customFormat="1" ht="27.75" x14ac:dyDescent="0.2">
      <c r="A19" s="111" t="s">
        <v>25</v>
      </c>
      <c r="B19" s="112"/>
      <c r="C19" s="112"/>
      <c r="D19" s="112"/>
      <c r="E19" s="112"/>
      <c r="F19" s="112"/>
      <c r="G19" s="112"/>
      <c r="H19" s="112"/>
      <c r="I19" s="112"/>
      <c r="J19" s="112"/>
      <c r="K19" s="112"/>
      <c r="L19" s="112"/>
      <c r="M19" s="112"/>
      <c r="N19" s="112"/>
      <c r="O19" s="112"/>
      <c r="P19" s="113"/>
    </row>
    <row r="20" spans="1:27" s="79" customFormat="1" x14ac:dyDescent="0.2">
      <c r="A20" s="109"/>
      <c r="B20" s="110"/>
      <c r="C20" s="110"/>
      <c r="D20" s="109"/>
      <c r="E20" s="109"/>
      <c r="F20" s="109"/>
      <c r="G20" s="109"/>
      <c r="H20" s="109"/>
      <c r="I20" s="109"/>
      <c r="J20" s="109"/>
      <c r="K20" s="109"/>
      <c r="L20" s="109"/>
      <c r="M20" s="109"/>
      <c r="N20" s="109"/>
      <c r="O20" s="109"/>
      <c r="P20" s="109"/>
    </row>
    <row r="21" spans="1:27" s="79" customFormat="1" ht="27.75" x14ac:dyDescent="0.2">
      <c r="A21" s="111" t="s">
        <v>26</v>
      </c>
      <c r="B21" s="112"/>
      <c r="C21" s="112"/>
      <c r="D21" s="112"/>
      <c r="E21" s="112"/>
      <c r="F21" s="112"/>
      <c r="G21" s="112"/>
      <c r="H21" s="112"/>
      <c r="I21" s="112"/>
      <c r="J21" s="112"/>
      <c r="K21" s="112"/>
      <c r="L21" s="112"/>
      <c r="M21" s="112"/>
      <c r="N21" s="112"/>
      <c r="O21" s="112"/>
      <c r="P21" s="113"/>
    </row>
    <row r="22" spans="1:27" s="79" customFormat="1" x14ac:dyDescent="0.2">
      <c r="A22" s="109"/>
      <c r="B22" s="110"/>
      <c r="C22" s="110"/>
      <c r="D22" s="109"/>
      <c r="E22" s="109"/>
      <c r="F22" s="109"/>
      <c r="G22" s="109"/>
      <c r="H22" s="109"/>
      <c r="I22" s="109"/>
      <c r="J22" s="109"/>
      <c r="K22" s="109"/>
      <c r="L22" s="109"/>
      <c r="M22" s="109"/>
      <c r="N22" s="109"/>
      <c r="O22" s="109"/>
      <c r="P22" s="109"/>
    </row>
    <row r="23" spans="1:27" s="79" customFormat="1" ht="27.75" x14ac:dyDescent="0.2">
      <c r="A23" s="111" t="s">
        <v>27</v>
      </c>
      <c r="B23" s="112"/>
      <c r="C23" s="112"/>
      <c r="D23" s="112"/>
      <c r="E23" s="112"/>
      <c r="F23" s="112"/>
      <c r="G23" s="112"/>
      <c r="H23" s="112"/>
      <c r="I23" s="112"/>
      <c r="J23" s="112"/>
      <c r="K23" s="112"/>
      <c r="L23" s="112"/>
      <c r="M23" s="112"/>
      <c r="N23" s="112"/>
      <c r="O23" s="112"/>
      <c r="P23" s="113"/>
    </row>
    <row r="24" spans="1:27" s="79" customFormat="1" ht="409.5" x14ac:dyDescent="0.2">
      <c r="A24" s="144">
        <v>1</v>
      </c>
      <c r="B24" s="145" t="s">
        <v>130</v>
      </c>
      <c r="C24" s="146" t="s">
        <v>131</v>
      </c>
      <c r="D24" s="146"/>
      <c r="E24" s="146"/>
      <c r="F24" s="147"/>
      <c r="G24" s="148" t="s">
        <v>101</v>
      </c>
      <c r="H24" s="148"/>
      <c r="I24" s="146"/>
      <c r="J24" s="146" t="s">
        <v>130</v>
      </c>
      <c r="K24" s="149" t="s">
        <v>132</v>
      </c>
      <c r="L24" s="150" t="s">
        <v>133</v>
      </c>
      <c r="M24" s="145" t="s">
        <v>133</v>
      </c>
      <c r="N24" s="151" t="s">
        <v>134</v>
      </c>
      <c r="O24" s="145" t="s">
        <v>135</v>
      </c>
      <c r="P24" s="152" t="s">
        <v>135</v>
      </c>
      <c r="Q24" s="153"/>
      <c r="R24" s="150"/>
      <c r="S24" s="154"/>
      <c r="T24" s="155"/>
      <c r="U24" s="156"/>
      <c r="V24" s="156"/>
      <c r="W24" s="156"/>
      <c r="X24" s="147"/>
      <c r="Y24" s="147"/>
      <c r="Z24" s="147"/>
      <c r="AA24" s="147"/>
    </row>
    <row r="25" spans="1:27" s="79" customFormat="1" ht="255.75" x14ac:dyDescent="0.2">
      <c r="A25" s="144">
        <v>2</v>
      </c>
      <c r="B25" s="145" t="s">
        <v>130</v>
      </c>
      <c r="C25" s="146" t="s">
        <v>136</v>
      </c>
      <c r="D25" s="146"/>
      <c r="E25" s="146"/>
      <c r="F25" s="148"/>
      <c r="G25" s="148" t="s">
        <v>101</v>
      </c>
      <c r="H25" s="148"/>
      <c r="I25" s="146"/>
      <c r="J25" s="146" t="s">
        <v>130</v>
      </c>
      <c r="K25" s="149" t="s">
        <v>137</v>
      </c>
      <c r="L25" s="157" t="s">
        <v>138</v>
      </c>
      <c r="M25" s="157" t="s">
        <v>138</v>
      </c>
      <c r="N25" s="147" t="s">
        <v>139</v>
      </c>
      <c r="O25" s="157" t="s">
        <v>140</v>
      </c>
      <c r="P25" s="152" t="s">
        <v>140</v>
      </c>
      <c r="Q25" s="153"/>
      <c r="R25" s="150"/>
      <c r="S25" s="154"/>
      <c r="T25" s="154"/>
      <c r="U25" s="156"/>
      <c r="V25" s="156"/>
      <c r="W25" s="156"/>
      <c r="X25" s="147"/>
      <c r="Y25" s="147"/>
      <c r="Z25" s="147"/>
      <c r="AA25" s="147"/>
    </row>
    <row r="26" spans="1:27" s="79" customFormat="1" ht="409.5" x14ac:dyDescent="0.2">
      <c r="A26" s="144">
        <v>3</v>
      </c>
      <c r="B26" s="145" t="s">
        <v>130</v>
      </c>
      <c r="C26" s="146" t="s">
        <v>141</v>
      </c>
      <c r="D26" s="146"/>
      <c r="E26" s="146"/>
      <c r="F26" s="148"/>
      <c r="G26" s="148" t="s">
        <v>101</v>
      </c>
      <c r="H26" s="148"/>
      <c r="I26" s="146"/>
      <c r="J26" s="146" t="s">
        <v>130</v>
      </c>
      <c r="K26" s="149" t="s">
        <v>142</v>
      </c>
      <c r="L26" s="157" t="s">
        <v>143</v>
      </c>
      <c r="M26" s="157" t="s">
        <v>143</v>
      </c>
      <c r="N26" s="158">
        <v>23683</v>
      </c>
      <c r="O26" s="157" t="s">
        <v>144</v>
      </c>
      <c r="P26" s="152" t="s">
        <v>145</v>
      </c>
      <c r="Q26" s="153"/>
      <c r="R26" s="150"/>
      <c r="S26" s="154"/>
      <c r="T26" s="154"/>
      <c r="U26" s="156"/>
      <c r="V26" s="156"/>
      <c r="W26" s="156"/>
      <c r="X26" s="147"/>
      <c r="Y26" s="147"/>
      <c r="Z26" s="147"/>
      <c r="AA26" s="147"/>
    </row>
    <row r="27" spans="1:27" s="79" customFormat="1" ht="69.75" x14ac:dyDescent="0.2">
      <c r="A27" s="144">
        <v>3</v>
      </c>
      <c r="B27" s="147" t="s">
        <v>130</v>
      </c>
      <c r="C27" s="145" t="s">
        <v>146</v>
      </c>
      <c r="D27" s="148" t="s">
        <v>101</v>
      </c>
      <c r="E27" s="146"/>
      <c r="F27" s="146"/>
      <c r="G27" s="146"/>
      <c r="H27" s="148"/>
      <c r="I27" s="146"/>
      <c r="J27" s="145" t="s">
        <v>130</v>
      </c>
      <c r="K27" s="149" t="s">
        <v>137</v>
      </c>
      <c r="L27" s="157" t="s">
        <v>147</v>
      </c>
      <c r="M27" s="157" t="s">
        <v>148</v>
      </c>
      <c r="N27" s="159">
        <v>23692</v>
      </c>
      <c r="O27" s="157" t="s">
        <v>149</v>
      </c>
      <c r="P27" s="152" t="s">
        <v>150</v>
      </c>
      <c r="Q27" s="153"/>
      <c r="R27" s="160"/>
      <c r="S27" s="161"/>
      <c r="T27" s="161"/>
      <c r="U27" s="156"/>
      <c r="V27" s="156"/>
      <c r="W27" s="156"/>
      <c r="X27" s="147"/>
      <c r="Y27" s="147"/>
      <c r="Z27" s="147"/>
      <c r="AA27" s="147"/>
    </row>
    <row r="28" spans="1:27" s="79" customFormat="1" ht="409.5" x14ac:dyDescent="0.2">
      <c r="A28" s="144">
        <v>4</v>
      </c>
      <c r="B28" s="145" t="s">
        <v>130</v>
      </c>
      <c r="C28" s="145" t="s">
        <v>151</v>
      </c>
      <c r="D28" s="146"/>
      <c r="E28" s="146"/>
      <c r="F28" s="146"/>
      <c r="G28" s="148"/>
      <c r="H28" s="148" t="s">
        <v>101</v>
      </c>
      <c r="I28" s="146"/>
      <c r="J28" s="145" t="s">
        <v>130</v>
      </c>
      <c r="K28" s="162" t="s">
        <v>152</v>
      </c>
      <c r="L28" s="157" t="s">
        <v>153</v>
      </c>
      <c r="M28" s="157" t="s">
        <v>154</v>
      </c>
      <c r="N28" s="147" t="s">
        <v>155</v>
      </c>
      <c r="O28" s="157" t="s">
        <v>156</v>
      </c>
      <c r="P28" s="152" t="s">
        <v>157</v>
      </c>
      <c r="Q28" s="153"/>
      <c r="R28" s="163"/>
      <c r="S28" s="163"/>
      <c r="T28" s="154"/>
      <c r="U28" s="156"/>
      <c r="V28" s="156"/>
      <c r="W28" s="156"/>
      <c r="X28" s="147"/>
      <c r="Y28" s="147"/>
      <c r="Z28" s="147"/>
      <c r="AA28" s="147"/>
    </row>
    <row r="29" spans="1:27" s="79" customFormat="1" x14ac:dyDescent="0.2">
      <c r="A29" s="109"/>
      <c r="B29" s="110"/>
      <c r="C29" s="110"/>
      <c r="D29" s="109"/>
      <c r="E29" s="109"/>
      <c r="F29" s="109"/>
      <c r="G29" s="109"/>
      <c r="H29" s="109"/>
      <c r="I29" s="109"/>
      <c r="J29" s="109"/>
      <c r="K29" s="109"/>
      <c r="L29" s="109"/>
      <c r="M29" s="109"/>
      <c r="N29" s="109"/>
      <c r="O29" s="109"/>
      <c r="P29" s="109"/>
    </row>
    <row r="30" spans="1:27" s="79" customFormat="1" ht="27.75" x14ac:dyDescent="0.2">
      <c r="A30" s="111" t="s">
        <v>28</v>
      </c>
      <c r="B30" s="112"/>
      <c r="C30" s="112"/>
      <c r="D30" s="112"/>
      <c r="E30" s="112"/>
      <c r="F30" s="112"/>
      <c r="G30" s="112"/>
      <c r="H30" s="112"/>
      <c r="I30" s="112"/>
      <c r="J30" s="112"/>
      <c r="K30" s="112"/>
      <c r="L30" s="112"/>
      <c r="M30" s="112"/>
      <c r="N30" s="112"/>
      <c r="O30" s="112"/>
      <c r="P30" s="113"/>
    </row>
    <row r="31" spans="1:27" s="79" customFormat="1" x14ac:dyDescent="0.2">
      <c r="A31" s="109"/>
      <c r="B31" s="110"/>
      <c r="C31" s="110"/>
      <c r="D31" s="109"/>
      <c r="E31" s="109"/>
      <c r="F31" s="109"/>
      <c r="G31" s="109"/>
      <c r="H31" s="109"/>
      <c r="I31" s="109"/>
      <c r="J31" s="109"/>
      <c r="K31" s="109"/>
      <c r="L31" s="109"/>
      <c r="M31" s="109"/>
      <c r="N31" s="109"/>
      <c r="O31" s="109"/>
      <c r="P31" s="109"/>
    </row>
    <row r="32" spans="1:27" s="79" customFormat="1" x14ac:dyDescent="0.2">
      <c r="A32" s="109"/>
      <c r="B32" s="110"/>
      <c r="C32" s="110"/>
      <c r="D32" s="109"/>
      <c r="E32" s="109"/>
      <c r="F32" s="109"/>
      <c r="G32" s="109"/>
      <c r="H32" s="109"/>
      <c r="I32" s="109"/>
      <c r="J32" s="109"/>
      <c r="K32" s="109"/>
      <c r="L32" s="109"/>
      <c r="M32" s="109"/>
      <c r="N32" s="109"/>
      <c r="O32" s="109"/>
      <c r="P32" s="109"/>
    </row>
    <row r="33" spans="1:16" s="79" customFormat="1" ht="27.75" x14ac:dyDescent="0.2">
      <c r="A33" s="111" t="s">
        <v>29</v>
      </c>
      <c r="B33" s="112"/>
      <c r="C33" s="112"/>
      <c r="D33" s="112"/>
      <c r="E33" s="112"/>
      <c r="F33" s="112"/>
      <c r="G33" s="112"/>
      <c r="H33" s="112"/>
      <c r="I33" s="112"/>
      <c r="J33" s="112"/>
      <c r="K33" s="112"/>
      <c r="L33" s="112"/>
      <c r="M33" s="112"/>
      <c r="N33" s="112"/>
      <c r="O33" s="112"/>
      <c r="P33" s="113"/>
    </row>
    <row r="34" spans="1:16" s="79" customFormat="1" x14ac:dyDescent="0.2">
      <c r="A34" s="109"/>
      <c r="B34" s="110"/>
      <c r="C34" s="110"/>
      <c r="D34" s="109"/>
      <c r="E34" s="109"/>
      <c r="F34" s="109"/>
      <c r="G34" s="109"/>
      <c r="H34" s="109"/>
      <c r="I34" s="109"/>
      <c r="J34" s="109"/>
      <c r="K34" s="109"/>
      <c r="L34" s="109"/>
      <c r="M34" s="109"/>
      <c r="N34" s="109"/>
      <c r="O34" s="109"/>
      <c r="P34" s="109"/>
    </row>
    <row r="35" spans="1:16" s="79" customFormat="1" ht="27.75" x14ac:dyDescent="0.2">
      <c r="A35" s="111" t="s">
        <v>30</v>
      </c>
      <c r="B35" s="112"/>
      <c r="C35" s="112"/>
      <c r="D35" s="112"/>
      <c r="E35" s="112"/>
      <c r="F35" s="112"/>
      <c r="G35" s="112"/>
      <c r="H35" s="112"/>
      <c r="I35" s="112"/>
      <c r="J35" s="112"/>
      <c r="K35" s="112"/>
      <c r="L35" s="112"/>
      <c r="M35" s="112"/>
      <c r="N35" s="112"/>
      <c r="O35" s="112"/>
      <c r="P35" s="113"/>
    </row>
    <row r="36" spans="1:16" s="79" customFormat="1" x14ac:dyDescent="0.2">
      <c r="A36" s="109"/>
      <c r="B36" s="110"/>
      <c r="C36" s="110"/>
      <c r="D36" s="109"/>
      <c r="E36" s="109"/>
      <c r="F36" s="109"/>
      <c r="G36" s="109"/>
      <c r="H36" s="109"/>
      <c r="I36" s="109"/>
      <c r="J36" s="109"/>
      <c r="K36" s="109"/>
      <c r="L36" s="109"/>
      <c r="M36" s="109"/>
      <c r="N36" s="109"/>
      <c r="O36" s="109"/>
      <c r="P36" s="109"/>
    </row>
    <row r="37" spans="1:16" s="79" customFormat="1" ht="27.75" x14ac:dyDescent="0.2">
      <c r="A37" s="111" t="s">
        <v>31</v>
      </c>
      <c r="B37" s="112"/>
      <c r="C37" s="112"/>
      <c r="D37" s="112"/>
      <c r="E37" s="112"/>
      <c r="F37" s="112"/>
      <c r="G37" s="112"/>
      <c r="H37" s="112"/>
      <c r="I37" s="112"/>
      <c r="J37" s="112"/>
      <c r="K37" s="112"/>
      <c r="L37" s="112"/>
      <c r="M37" s="112"/>
      <c r="N37" s="112"/>
      <c r="O37" s="112"/>
      <c r="P37" s="113"/>
    </row>
    <row r="38" spans="1:16" s="79" customFormat="1" ht="409.5" x14ac:dyDescent="0.2">
      <c r="A38" s="164">
        <v>1</v>
      </c>
      <c r="B38" s="165" t="s">
        <v>158</v>
      </c>
      <c r="C38" s="165" t="s">
        <v>159</v>
      </c>
      <c r="D38" s="166"/>
      <c r="E38" s="166"/>
      <c r="F38" s="166"/>
      <c r="G38" s="167" t="s">
        <v>160</v>
      </c>
      <c r="H38" s="166"/>
      <c r="I38" s="166"/>
      <c r="J38" s="166" t="s">
        <v>158</v>
      </c>
      <c r="K38" s="166" t="s">
        <v>161</v>
      </c>
      <c r="L38" s="168" t="s">
        <v>162</v>
      </c>
      <c r="M38" s="168" t="s">
        <v>163</v>
      </c>
      <c r="N38" s="168" t="s">
        <v>164</v>
      </c>
      <c r="O38" s="168" t="s">
        <v>165</v>
      </c>
      <c r="P38" s="168" t="s">
        <v>166</v>
      </c>
    </row>
    <row r="39" spans="1:16" s="79" customFormat="1" ht="409.5" x14ac:dyDescent="0.2">
      <c r="A39" s="164">
        <v>2</v>
      </c>
      <c r="B39" s="165" t="s">
        <v>158</v>
      </c>
      <c r="C39" s="165" t="s">
        <v>167</v>
      </c>
      <c r="D39" s="166"/>
      <c r="E39" s="166"/>
      <c r="F39" s="166"/>
      <c r="G39" s="167" t="s">
        <v>160</v>
      </c>
      <c r="H39" s="166"/>
      <c r="I39" s="166"/>
      <c r="J39" s="166" t="s">
        <v>158</v>
      </c>
      <c r="K39" s="166" t="s">
        <v>168</v>
      </c>
      <c r="L39" s="168" t="s">
        <v>169</v>
      </c>
      <c r="M39" s="168" t="s">
        <v>163</v>
      </c>
      <c r="N39" s="168" t="s">
        <v>164</v>
      </c>
      <c r="O39" s="168" t="s">
        <v>165</v>
      </c>
      <c r="P39" s="168" t="s">
        <v>166</v>
      </c>
    </row>
    <row r="40" spans="1:16" s="79" customFormat="1" ht="409.5" x14ac:dyDescent="0.2">
      <c r="A40" s="164">
        <v>3</v>
      </c>
      <c r="B40" s="165" t="s">
        <v>158</v>
      </c>
      <c r="C40" s="165" t="s">
        <v>170</v>
      </c>
      <c r="D40" s="166"/>
      <c r="E40" s="166"/>
      <c r="F40" s="166"/>
      <c r="G40" s="167" t="s">
        <v>160</v>
      </c>
      <c r="H40" s="166"/>
      <c r="I40" s="166"/>
      <c r="J40" s="166" t="s">
        <v>158</v>
      </c>
      <c r="K40" s="166" t="s">
        <v>168</v>
      </c>
      <c r="L40" s="168" t="s">
        <v>171</v>
      </c>
      <c r="M40" s="168" t="s">
        <v>172</v>
      </c>
      <c r="N40" s="166" t="s">
        <v>164</v>
      </c>
      <c r="O40" s="168" t="s">
        <v>165</v>
      </c>
      <c r="P40" s="168" t="s">
        <v>166</v>
      </c>
    </row>
    <row r="41" spans="1:16" s="79" customFormat="1" ht="409.5" x14ac:dyDescent="0.2">
      <c r="A41" s="114">
        <v>4</v>
      </c>
      <c r="B41" s="110" t="s">
        <v>158</v>
      </c>
      <c r="C41" s="110" t="s">
        <v>173</v>
      </c>
      <c r="D41" s="109"/>
      <c r="E41" s="109"/>
      <c r="F41" s="109"/>
      <c r="G41" s="169" t="s">
        <v>160</v>
      </c>
      <c r="H41" s="109"/>
      <c r="I41" s="109"/>
      <c r="J41" s="109" t="s">
        <v>158</v>
      </c>
      <c r="K41" s="109" t="s">
        <v>174</v>
      </c>
      <c r="L41" s="140" t="s">
        <v>175</v>
      </c>
      <c r="M41" s="140" t="s">
        <v>172</v>
      </c>
      <c r="N41" s="119" t="s">
        <v>164</v>
      </c>
      <c r="O41" s="140" t="s">
        <v>165</v>
      </c>
      <c r="P41" s="140" t="s">
        <v>166</v>
      </c>
    </row>
    <row r="42" spans="1:16" s="79" customFormat="1" ht="288" x14ac:dyDescent="0.2">
      <c r="A42" s="164">
        <v>5</v>
      </c>
      <c r="B42" s="165" t="s">
        <v>158</v>
      </c>
      <c r="C42" s="165" t="s">
        <v>176</v>
      </c>
      <c r="D42" s="167" t="s">
        <v>160</v>
      </c>
      <c r="E42" s="167"/>
      <c r="F42" s="167"/>
      <c r="G42" s="167"/>
      <c r="H42" s="166"/>
      <c r="I42" s="166"/>
      <c r="J42" s="166" t="s">
        <v>158</v>
      </c>
      <c r="K42" s="168" t="s">
        <v>177</v>
      </c>
      <c r="L42" s="168" t="s">
        <v>178</v>
      </c>
      <c r="M42" s="168" t="s">
        <v>179</v>
      </c>
      <c r="N42" s="168" t="s">
        <v>180</v>
      </c>
      <c r="O42" s="168" t="s">
        <v>181</v>
      </c>
      <c r="P42" s="168" t="s">
        <v>182</v>
      </c>
    </row>
    <row r="43" spans="1:16" s="79" customFormat="1" ht="384" x14ac:dyDescent="0.2">
      <c r="A43" s="114">
        <v>6</v>
      </c>
      <c r="B43" s="110" t="s">
        <v>158</v>
      </c>
      <c r="C43" s="110" t="s">
        <v>183</v>
      </c>
      <c r="D43" s="169"/>
      <c r="E43" s="169"/>
      <c r="F43" s="169" t="s">
        <v>160</v>
      </c>
      <c r="G43" s="109"/>
      <c r="H43" s="109"/>
      <c r="I43" s="109"/>
      <c r="J43" s="109" t="s">
        <v>158</v>
      </c>
      <c r="K43" s="140" t="s">
        <v>184</v>
      </c>
      <c r="L43" s="140" t="s">
        <v>185</v>
      </c>
      <c r="M43" s="140" t="s">
        <v>186</v>
      </c>
      <c r="N43" s="140" t="s">
        <v>184</v>
      </c>
      <c r="O43" s="140" t="s">
        <v>187</v>
      </c>
      <c r="P43" s="140" t="s">
        <v>188</v>
      </c>
    </row>
    <row r="44" spans="1:16" s="79" customFormat="1" x14ac:dyDescent="0.2">
      <c r="A44" s="109"/>
      <c r="B44" s="110"/>
      <c r="C44" s="110"/>
      <c r="D44" s="109"/>
      <c r="E44" s="109"/>
      <c r="F44" s="109"/>
      <c r="G44" s="109"/>
      <c r="H44" s="109"/>
      <c r="I44" s="109"/>
      <c r="J44" s="109"/>
      <c r="K44" s="109"/>
      <c r="L44" s="109"/>
      <c r="M44" s="109"/>
      <c r="N44" s="109"/>
      <c r="O44" s="109"/>
      <c r="P44" s="109"/>
    </row>
    <row r="45" spans="1:16" s="79" customFormat="1" ht="27.75" x14ac:dyDescent="0.2">
      <c r="A45" s="111" t="s">
        <v>32</v>
      </c>
      <c r="B45" s="112"/>
      <c r="C45" s="112"/>
      <c r="D45" s="112"/>
      <c r="E45" s="112"/>
      <c r="F45" s="112"/>
      <c r="G45" s="112"/>
      <c r="H45" s="112"/>
      <c r="I45" s="112"/>
      <c r="J45" s="112"/>
      <c r="K45" s="112"/>
      <c r="L45" s="112"/>
      <c r="M45" s="112"/>
      <c r="N45" s="112"/>
      <c r="O45" s="112"/>
      <c r="P45" s="113"/>
    </row>
    <row r="46" spans="1:16" s="79" customFormat="1" x14ac:dyDescent="0.2">
      <c r="A46" s="109"/>
      <c r="B46" s="110"/>
      <c r="C46" s="110"/>
      <c r="D46" s="109"/>
      <c r="E46" s="109"/>
      <c r="F46" s="109"/>
      <c r="G46" s="109"/>
      <c r="H46" s="109"/>
      <c r="I46" s="109"/>
      <c r="J46" s="109"/>
      <c r="K46" s="109"/>
      <c r="L46" s="109"/>
      <c r="M46" s="109"/>
      <c r="N46" s="109"/>
      <c r="O46" s="109"/>
      <c r="P46" s="109"/>
    </row>
    <row r="47" spans="1:16" s="79" customFormat="1" ht="27.75" x14ac:dyDescent="0.2">
      <c r="A47" s="111" t="s">
        <v>33</v>
      </c>
      <c r="B47" s="112"/>
      <c r="C47" s="112"/>
      <c r="D47" s="112"/>
      <c r="E47" s="112"/>
      <c r="F47" s="112"/>
      <c r="G47" s="112"/>
      <c r="H47" s="112"/>
      <c r="I47" s="112"/>
      <c r="J47" s="112"/>
      <c r="K47" s="112"/>
      <c r="L47" s="112"/>
      <c r="M47" s="112"/>
      <c r="N47" s="112"/>
      <c r="O47" s="112"/>
      <c r="P47" s="113"/>
    </row>
    <row r="48" spans="1:16" s="79" customFormat="1" ht="209.25" customHeight="1" x14ac:dyDescent="0.2">
      <c r="A48" s="168">
        <v>1</v>
      </c>
      <c r="B48" s="170" t="s">
        <v>189</v>
      </c>
      <c r="C48" s="170" t="s">
        <v>190</v>
      </c>
      <c r="D48" s="168"/>
      <c r="E48" s="168"/>
      <c r="F48" s="171" t="s">
        <v>101</v>
      </c>
      <c r="G48" s="168"/>
      <c r="H48" s="168"/>
      <c r="I48" s="168"/>
      <c r="J48" s="168" t="s">
        <v>189</v>
      </c>
      <c r="K48" s="168" t="s">
        <v>191</v>
      </c>
      <c r="L48" s="168" t="s">
        <v>192</v>
      </c>
      <c r="M48" s="168" t="s">
        <v>193</v>
      </c>
      <c r="N48" s="168" t="s">
        <v>194</v>
      </c>
      <c r="O48" s="168" t="s">
        <v>195</v>
      </c>
      <c r="P48" s="168" t="s">
        <v>196</v>
      </c>
    </row>
    <row r="49" spans="1:16" s="79" customFormat="1" ht="48" x14ac:dyDescent="0.2">
      <c r="A49" s="140">
        <v>2</v>
      </c>
      <c r="B49" s="138" t="s">
        <v>189</v>
      </c>
      <c r="C49" s="138" t="s">
        <v>197</v>
      </c>
      <c r="D49" s="140"/>
      <c r="E49" s="140"/>
      <c r="F49" s="172" t="s">
        <v>101</v>
      </c>
      <c r="G49" s="140"/>
      <c r="H49" s="140"/>
      <c r="I49" s="140"/>
      <c r="J49" s="140" t="s">
        <v>189</v>
      </c>
      <c r="K49" s="140" t="s">
        <v>198</v>
      </c>
      <c r="L49" s="140"/>
      <c r="M49" s="140"/>
      <c r="N49" s="140"/>
      <c r="O49" s="140"/>
      <c r="P49" s="140"/>
    </row>
    <row r="50" spans="1:16" s="79" customFormat="1" ht="302.25" customHeight="1" x14ac:dyDescent="0.2">
      <c r="A50" s="140">
        <v>3</v>
      </c>
      <c r="B50" s="138" t="s">
        <v>189</v>
      </c>
      <c r="C50" s="138" t="s">
        <v>199</v>
      </c>
      <c r="D50" s="140"/>
      <c r="E50" s="140"/>
      <c r="F50" s="172" t="s">
        <v>101</v>
      </c>
      <c r="G50" s="140"/>
      <c r="H50" s="140"/>
      <c r="I50" s="140"/>
      <c r="J50" s="140" t="s">
        <v>189</v>
      </c>
      <c r="K50" s="140" t="s">
        <v>198</v>
      </c>
      <c r="L50" s="140"/>
      <c r="M50" s="140"/>
      <c r="N50" s="140"/>
      <c r="O50" s="140"/>
      <c r="P50" s="140"/>
    </row>
    <row r="51" spans="1:16" s="79" customFormat="1" ht="216" x14ac:dyDescent="0.2">
      <c r="A51" s="168">
        <v>4</v>
      </c>
      <c r="B51" s="170" t="s">
        <v>189</v>
      </c>
      <c r="C51" s="170" t="s">
        <v>200</v>
      </c>
      <c r="D51" s="168"/>
      <c r="E51" s="168"/>
      <c r="F51" s="168"/>
      <c r="G51" s="171" t="s">
        <v>101</v>
      </c>
      <c r="H51" s="168"/>
      <c r="I51" s="168"/>
      <c r="J51" s="168" t="s">
        <v>189</v>
      </c>
      <c r="K51" s="168" t="s">
        <v>201</v>
      </c>
      <c r="L51" s="168" t="s">
        <v>202</v>
      </c>
      <c r="M51" s="168" t="s">
        <v>203</v>
      </c>
      <c r="N51" s="168" t="s">
        <v>204</v>
      </c>
      <c r="O51" s="168" t="s">
        <v>205</v>
      </c>
      <c r="P51" s="168" t="s">
        <v>206</v>
      </c>
    </row>
    <row r="52" spans="1:16" s="79" customFormat="1" ht="192" x14ac:dyDescent="0.2">
      <c r="A52" s="168">
        <v>5</v>
      </c>
      <c r="B52" s="170" t="s">
        <v>189</v>
      </c>
      <c r="C52" s="170" t="s">
        <v>207</v>
      </c>
      <c r="D52" s="168"/>
      <c r="E52" s="168"/>
      <c r="F52" s="168"/>
      <c r="G52" s="171" t="s">
        <v>101</v>
      </c>
      <c r="H52" s="168"/>
      <c r="I52" s="168"/>
      <c r="J52" s="168" t="s">
        <v>189</v>
      </c>
      <c r="K52" s="168" t="s">
        <v>208</v>
      </c>
      <c r="L52" s="168" t="s">
        <v>209</v>
      </c>
      <c r="M52" s="168" t="s">
        <v>210</v>
      </c>
      <c r="N52" s="168" t="s">
        <v>211</v>
      </c>
      <c r="O52" s="168" t="s">
        <v>212</v>
      </c>
      <c r="P52" s="168" t="s">
        <v>212</v>
      </c>
    </row>
    <row r="53" spans="1:16" s="79" customFormat="1" ht="216" x14ac:dyDescent="0.2">
      <c r="A53" s="168">
        <v>6</v>
      </c>
      <c r="B53" s="170" t="s">
        <v>189</v>
      </c>
      <c r="C53" s="170" t="s">
        <v>213</v>
      </c>
      <c r="D53" s="168"/>
      <c r="E53" s="168"/>
      <c r="F53" s="168"/>
      <c r="G53" s="171" t="s">
        <v>101</v>
      </c>
      <c r="H53" s="168"/>
      <c r="I53" s="168"/>
      <c r="J53" s="168" t="s">
        <v>189</v>
      </c>
      <c r="K53" s="168" t="s">
        <v>214</v>
      </c>
      <c r="L53" s="168" t="s">
        <v>215</v>
      </c>
      <c r="M53" s="168" t="s">
        <v>216</v>
      </c>
      <c r="N53" s="168" t="s">
        <v>217</v>
      </c>
      <c r="O53" s="168" t="s">
        <v>218</v>
      </c>
      <c r="P53" s="168" t="s">
        <v>219</v>
      </c>
    </row>
    <row r="54" spans="1:16" s="79" customFormat="1" ht="48" x14ac:dyDescent="0.2">
      <c r="A54" s="140">
        <v>7</v>
      </c>
      <c r="B54" s="138" t="s">
        <v>189</v>
      </c>
      <c r="C54" s="138" t="s">
        <v>220</v>
      </c>
      <c r="D54" s="140"/>
      <c r="E54" s="140"/>
      <c r="F54" s="140"/>
      <c r="G54" s="172" t="s">
        <v>101</v>
      </c>
      <c r="H54" s="140"/>
      <c r="I54" s="140"/>
      <c r="J54" s="140" t="s">
        <v>189</v>
      </c>
      <c r="K54" s="140" t="s">
        <v>221</v>
      </c>
      <c r="L54" s="140"/>
      <c r="M54" s="140"/>
      <c r="N54" s="140"/>
      <c r="O54" s="140"/>
      <c r="P54" s="140"/>
    </row>
    <row r="55" spans="1:16" s="79" customFormat="1" ht="48" x14ac:dyDescent="0.2">
      <c r="A55" s="140">
        <v>8</v>
      </c>
      <c r="B55" s="138" t="s">
        <v>189</v>
      </c>
      <c r="C55" s="138" t="s">
        <v>222</v>
      </c>
      <c r="D55" s="140"/>
      <c r="E55" s="140"/>
      <c r="F55" s="140"/>
      <c r="G55" s="172" t="s">
        <v>101</v>
      </c>
      <c r="H55" s="140"/>
      <c r="I55" s="140"/>
      <c r="J55" s="140" t="s">
        <v>189</v>
      </c>
      <c r="K55" s="140" t="s">
        <v>223</v>
      </c>
      <c r="L55" s="140"/>
      <c r="M55" s="140"/>
      <c r="N55" s="140"/>
      <c r="O55" s="140"/>
      <c r="P55" s="140"/>
    </row>
    <row r="56" spans="1:16" s="79" customFormat="1" ht="48" x14ac:dyDescent="0.2">
      <c r="A56" s="140">
        <v>9</v>
      </c>
      <c r="B56" s="138" t="s">
        <v>189</v>
      </c>
      <c r="C56" s="138" t="s">
        <v>224</v>
      </c>
      <c r="D56" s="140"/>
      <c r="E56" s="140"/>
      <c r="F56" s="140"/>
      <c r="G56" s="172" t="s">
        <v>101</v>
      </c>
      <c r="H56" s="140"/>
      <c r="I56" s="140"/>
      <c r="J56" s="140" t="s">
        <v>189</v>
      </c>
      <c r="K56" s="140" t="s">
        <v>225</v>
      </c>
      <c r="L56" s="140"/>
      <c r="M56" s="140"/>
      <c r="N56" s="140"/>
      <c r="O56" s="140"/>
      <c r="P56" s="140"/>
    </row>
    <row r="57" spans="1:16" s="79" customFormat="1" ht="48" x14ac:dyDescent="0.2">
      <c r="A57" s="140">
        <v>10</v>
      </c>
      <c r="B57" s="138" t="s">
        <v>189</v>
      </c>
      <c r="C57" s="138" t="s">
        <v>226</v>
      </c>
      <c r="D57" s="140"/>
      <c r="E57" s="140"/>
      <c r="F57" s="172" t="s">
        <v>101</v>
      </c>
      <c r="G57" s="140"/>
      <c r="H57" s="140"/>
      <c r="I57" s="140"/>
      <c r="J57" s="140" t="s">
        <v>189</v>
      </c>
      <c r="K57" s="140" t="s">
        <v>227</v>
      </c>
      <c r="L57" s="140"/>
      <c r="M57" s="140"/>
      <c r="N57" s="140"/>
      <c r="O57" s="140"/>
      <c r="P57" s="140"/>
    </row>
    <row r="58" spans="1:16" s="79" customFormat="1" ht="48" x14ac:dyDescent="0.2">
      <c r="A58" s="140">
        <v>11</v>
      </c>
      <c r="B58" s="138" t="s">
        <v>189</v>
      </c>
      <c r="C58" s="138" t="s">
        <v>228</v>
      </c>
      <c r="D58" s="140"/>
      <c r="E58" s="140"/>
      <c r="F58" s="172" t="s">
        <v>101</v>
      </c>
      <c r="G58" s="140"/>
      <c r="H58" s="140"/>
      <c r="I58" s="140"/>
      <c r="J58" s="140" t="s">
        <v>189</v>
      </c>
      <c r="K58" s="140" t="s">
        <v>229</v>
      </c>
      <c r="L58" s="140"/>
      <c r="M58" s="140"/>
      <c r="N58" s="140"/>
      <c r="O58" s="140"/>
      <c r="P58" s="140"/>
    </row>
    <row r="59" spans="1:16" s="79" customFormat="1" ht="303" customHeight="1" x14ac:dyDescent="0.2">
      <c r="A59" s="140">
        <v>12</v>
      </c>
      <c r="B59" s="138" t="s">
        <v>189</v>
      </c>
      <c r="C59" s="138" t="s">
        <v>230</v>
      </c>
      <c r="D59" s="140"/>
      <c r="E59" s="140"/>
      <c r="F59" s="172" t="s">
        <v>101</v>
      </c>
      <c r="G59" s="140"/>
      <c r="H59" s="140"/>
      <c r="I59" s="140"/>
      <c r="J59" s="140" t="s">
        <v>189</v>
      </c>
      <c r="K59" s="140" t="s">
        <v>231</v>
      </c>
      <c r="L59" s="140"/>
      <c r="M59" s="140"/>
      <c r="N59" s="140"/>
      <c r="O59" s="140"/>
      <c r="P59" s="140"/>
    </row>
    <row r="60" spans="1:16" s="79" customFormat="1" ht="48" x14ac:dyDescent="0.2">
      <c r="A60" s="140">
        <v>13</v>
      </c>
      <c r="B60" s="138" t="s">
        <v>189</v>
      </c>
      <c r="C60" s="138" t="s">
        <v>232</v>
      </c>
      <c r="D60" s="140"/>
      <c r="E60" s="140"/>
      <c r="F60" s="140"/>
      <c r="G60" s="172" t="s">
        <v>101</v>
      </c>
      <c r="H60" s="140"/>
      <c r="I60" s="140"/>
      <c r="J60" s="140" t="s">
        <v>189</v>
      </c>
      <c r="K60" s="140" t="s">
        <v>233</v>
      </c>
      <c r="L60" s="140"/>
      <c r="M60" s="140"/>
      <c r="N60" s="140"/>
      <c r="O60" s="140"/>
      <c r="P60" s="140"/>
    </row>
    <row r="61" spans="1:16" s="79" customFormat="1" ht="48" x14ac:dyDescent="0.2">
      <c r="A61" s="140">
        <v>14</v>
      </c>
      <c r="B61" s="138" t="s">
        <v>189</v>
      </c>
      <c r="C61" s="138" t="s">
        <v>234</v>
      </c>
      <c r="D61" s="140"/>
      <c r="E61" s="140"/>
      <c r="F61" s="172" t="s">
        <v>101</v>
      </c>
      <c r="G61" s="140"/>
      <c r="H61" s="140"/>
      <c r="I61" s="140"/>
      <c r="J61" s="140" t="s">
        <v>189</v>
      </c>
      <c r="K61" s="140" t="s">
        <v>235</v>
      </c>
      <c r="L61" s="140"/>
      <c r="M61" s="140"/>
      <c r="N61" s="140"/>
      <c r="O61" s="140"/>
      <c r="P61" s="140"/>
    </row>
    <row r="62" spans="1:16" s="175" customFormat="1" ht="120" x14ac:dyDescent="0.2">
      <c r="A62" s="173">
        <v>15</v>
      </c>
      <c r="B62" s="170" t="s">
        <v>189</v>
      </c>
      <c r="C62" s="170" t="s">
        <v>236</v>
      </c>
      <c r="D62" s="168"/>
      <c r="E62" s="168"/>
      <c r="F62" s="168"/>
      <c r="G62" s="168"/>
      <c r="H62" s="171" t="s">
        <v>101</v>
      </c>
      <c r="I62" s="168"/>
      <c r="J62" s="168" t="s">
        <v>189</v>
      </c>
      <c r="K62" s="168" t="s">
        <v>237</v>
      </c>
      <c r="L62" s="168" t="s">
        <v>238</v>
      </c>
      <c r="M62" s="168" t="s">
        <v>239</v>
      </c>
      <c r="N62" s="174">
        <v>242853</v>
      </c>
      <c r="O62" s="168" t="s">
        <v>240</v>
      </c>
      <c r="P62" s="168" t="s">
        <v>241</v>
      </c>
    </row>
    <row r="63" spans="1:16" s="79" customFormat="1" x14ac:dyDescent="0.2">
      <c r="A63" s="109"/>
      <c r="B63" s="110"/>
      <c r="C63" s="110"/>
      <c r="D63" s="109"/>
      <c r="E63" s="109"/>
      <c r="F63" s="109"/>
      <c r="G63" s="109"/>
      <c r="H63" s="109"/>
      <c r="I63" s="109"/>
      <c r="J63" s="109"/>
      <c r="K63" s="109"/>
      <c r="L63" s="109"/>
      <c r="M63" s="109"/>
      <c r="N63" s="109"/>
      <c r="O63" s="109"/>
      <c r="P63" s="109"/>
    </row>
    <row r="64" spans="1:16" s="79" customFormat="1" ht="27.75" x14ac:dyDescent="0.2">
      <c r="A64" s="111" t="s">
        <v>34</v>
      </c>
      <c r="B64" s="112"/>
      <c r="C64" s="112"/>
      <c r="D64" s="112"/>
      <c r="E64" s="112"/>
      <c r="F64" s="112"/>
      <c r="G64" s="112"/>
      <c r="H64" s="112"/>
      <c r="I64" s="112"/>
      <c r="J64" s="112"/>
      <c r="K64" s="112"/>
      <c r="L64" s="112"/>
      <c r="M64" s="112"/>
      <c r="N64" s="112"/>
      <c r="O64" s="112"/>
      <c r="P64" s="113"/>
    </row>
    <row r="65" spans="1:16" s="79" customFormat="1" x14ac:dyDescent="0.2">
      <c r="A65" s="109"/>
      <c r="B65" s="110"/>
      <c r="C65" s="110"/>
      <c r="D65" s="109"/>
      <c r="E65" s="109"/>
      <c r="F65" s="109"/>
      <c r="G65" s="109"/>
      <c r="H65" s="109"/>
      <c r="I65" s="109"/>
      <c r="J65" s="109"/>
      <c r="K65" s="109"/>
      <c r="L65" s="109"/>
      <c r="M65" s="109"/>
      <c r="N65" s="109"/>
      <c r="O65" s="109"/>
      <c r="P65" s="109"/>
    </row>
    <row r="66" spans="1:16" s="79" customFormat="1" ht="27.75" x14ac:dyDescent="0.2">
      <c r="A66" s="111" t="s">
        <v>35</v>
      </c>
      <c r="B66" s="112"/>
      <c r="C66" s="112"/>
      <c r="D66" s="112"/>
      <c r="E66" s="112"/>
      <c r="F66" s="112"/>
      <c r="G66" s="112"/>
      <c r="H66" s="112"/>
      <c r="I66" s="112"/>
      <c r="J66" s="112"/>
      <c r="K66" s="112"/>
      <c r="L66" s="112"/>
      <c r="M66" s="112"/>
      <c r="N66" s="112"/>
      <c r="O66" s="112"/>
      <c r="P66" s="113"/>
    </row>
    <row r="67" spans="1:16" s="79" customFormat="1" x14ac:dyDescent="0.2">
      <c r="A67" s="109"/>
      <c r="B67" s="110"/>
      <c r="C67" s="110"/>
      <c r="D67" s="109"/>
      <c r="E67" s="109"/>
      <c r="F67" s="109"/>
      <c r="G67" s="109"/>
      <c r="H67" s="109"/>
      <c r="I67" s="109"/>
      <c r="J67" s="109"/>
      <c r="K67" s="109"/>
      <c r="L67" s="109"/>
      <c r="M67" s="109"/>
      <c r="N67" s="109"/>
      <c r="O67" s="109"/>
      <c r="P67" s="109"/>
    </row>
    <row r="68" spans="1:16" s="79" customFormat="1" ht="27.75" x14ac:dyDescent="0.2">
      <c r="A68" s="111" t="s">
        <v>36</v>
      </c>
      <c r="B68" s="112"/>
      <c r="C68" s="112"/>
      <c r="D68" s="112"/>
      <c r="E68" s="112"/>
      <c r="F68" s="112"/>
      <c r="G68" s="112"/>
      <c r="H68" s="112"/>
      <c r="I68" s="112"/>
      <c r="J68" s="112"/>
      <c r="K68" s="112"/>
      <c r="L68" s="112"/>
      <c r="M68" s="112"/>
      <c r="N68" s="112"/>
      <c r="O68" s="112"/>
      <c r="P68" s="113"/>
    </row>
    <row r="69" spans="1:16" s="79" customFormat="1" ht="72" x14ac:dyDescent="0.2">
      <c r="A69" s="114">
        <v>1</v>
      </c>
      <c r="B69" s="138" t="s">
        <v>242</v>
      </c>
      <c r="C69" s="110" t="s">
        <v>100</v>
      </c>
      <c r="D69" s="169" t="s">
        <v>160</v>
      </c>
      <c r="E69" s="109"/>
      <c r="F69" s="109"/>
      <c r="G69" s="109"/>
      <c r="H69" s="109"/>
      <c r="I69" s="109"/>
      <c r="J69" s="109" t="s">
        <v>242</v>
      </c>
      <c r="K69" s="109" t="s">
        <v>243</v>
      </c>
      <c r="L69" s="109" t="s">
        <v>244</v>
      </c>
      <c r="M69" s="109" t="s">
        <v>245</v>
      </c>
      <c r="N69" s="109" t="s">
        <v>246</v>
      </c>
      <c r="O69" s="140" t="s">
        <v>247</v>
      </c>
      <c r="P69" s="109"/>
    </row>
    <row r="70" spans="1:16" s="79" customFormat="1" ht="72" x14ac:dyDescent="0.2">
      <c r="A70" s="114">
        <v>2</v>
      </c>
      <c r="B70" s="138" t="s">
        <v>242</v>
      </c>
      <c r="C70" s="110" t="s">
        <v>106</v>
      </c>
      <c r="D70" s="109"/>
      <c r="E70" s="169" t="s">
        <v>160</v>
      </c>
      <c r="F70" s="109"/>
      <c r="G70" s="109"/>
      <c r="H70" s="109"/>
      <c r="I70" s="109"/>
      <c r="J70" s="109" t="s">
        <v>242</v>
      </c>
      <c r="K70" s="109" t="s">
        <v>248</v>
      </c>
      <c r="L70" s="109" t="s">
        <v>249</v>
      </c>
      <c r="M70" s="109" t="s">
        <v>250</v>
      </c>
      <c r="N70" s="109" t="s">
        <v>251</v>
      </c>
      <c r="O70" s="140" t="s">
        <v>252</v>
      </c>
      <c r="P70" s="109"/>
    </row>
    <row r="71" spans="1:16" s="79" customFormat="1" ht="96" x14ac:dyDescent="0.2">
      <c r="A71" s="114">
        <v>3</v>
      </c>
      <c r="B71" s="138" t="s">
        <v>242</v>
      </c>
      <c r="C71" s="110" t="s">
        <v>253</v>
      </c>
      <c r="D71" s="109"/>
      <c r="E71" s="109"/>
      <c r="F71" s="169" t="s">
        <v>160</v>
      </c>
      <c r="G71" s="109"/>
      <c r="H71" s="109"/>
      <c r="I71" s="109"/>
      <c r="J71" s="109" t="s">
        <v>242</v>
      </c>
      <c r="K71" s="109" t="s">
        <v>254</v>
      </c>
      <c r="L71" s="109" t="s">
        <v>255</v>
      </c>
      <c r="M71" s="79" t="s">
        <v>256</v>
      </c>
      <c r="N71" s="176">
        <v>242948</v>
      </c>
      <c r="O71" s="140" t="s">
        <v>257</v>
      </c>
      <c r="P71" s="109"/>
    </row>
    <row r="72" spans="1:16" s="79" customFormat="1" ht="72" x14ac:dyDescent="0.2">
      <c r="A72" s="114">
        <v>4</v>
      </c>
      <c r="B72" s="138" t="s">
        <v>242</v>
      </c>
      <c r="C72" s="110" t="s">
        <v>258</v>
      </c>
      <c r="D72" s="109"/>
      <c r="E72" s="109"/>
      <c r="F72" s="109"/>
      <c r="G72" s="169" t="s">
        <v>160</v>
      </c>
      <c r="H72" s="109"/>
      <c r="I72" s="109"/>
      <c r="J72" s="109" t="s">
        <v>242</v>
      </c>
      <c r="K72" s="109" t="s">
        <v>259</v>
      </c>
      <c r="L72" s="140" t="s">
        <v>260</v>
      </c>
      <c r="M72" s="109" t="s">
        <v>261</v>
      </c>
      <c r="N72" s="109" t="s">
        <v>262</v>
      </c>
      <c r="O72" s="109" t="s">
        <v>124</v>
      </c>
      <c r="P72" s="109"/>
    </row>
    <row r="73" spans="1:16" s="79" customFormat="1" ht="48" x14ac:dyDescent="0.2">
      <c r="A73" s="114">
        <v>5</v>
      </c>
      <c r="B73" s="138" t="s">
        <v>242</v>
      </c>
      <c r="C73" s="110" t="s">
        <v>263</v>
      </c>
      <c r="D73" s="109"/>
      <c r="E73" s="109"/>
      <c r="F73" s="109"/>
      <c r="G73" s="169" t="s">
        <v>160</v>
      </c>
      <c r="H73" s="109"/>
      <c r="I73" s="109"/>
      <c r="J73" s="109" t="s">
        <v>242</v>
      </c>
      <c r="K73" s="109" t="s">
        <v>264</v>
      </c>
      <c r="L73" s="109" t="s">
        <v>265</v>
      </c>
      <c r="M73" s="109" t="s">
        <v>266</v>
      </c>
      <c r="N73" s="109" t="s">
        <v>267</v>
      </c>
      <c r="O73" s="109" t="s">
        <v>124</v>
      </c>
      <c r="P73" s="109"/>
    </row>
    <row r="74" spans="1:16" s="79" customFormat="1" ht="48" x14ac:dyDescent="0.2">
      <c r="A74" s="114">
        <v>6</v>
      </c>
      <c r="B74" s="138" t="s">
        <v>242</v>
      </c>
      <c r="C74" s="110" t="s">
        <v>268</v>
      </c>
      <c r="D74" s="109"/>
      <c r="E74" s="109"/>
      <c r="F74" s="109"/>
      <c r="G74" s="169" t="s">
        <v>160</v>
      </c>
      <c r="H74" s="109"/>
      <c r="I74" s="109"/>
      <c r="J74" s="109" t="s">
        <v>242</v>
      </c>
      <c r="K74" s="109" t="s">
        <v>269</v>
      </c>
      <c r="L74" s="109" t="s">
        <v>270</v>
      </c>
      <c r="M74" s="109" t="s">
        <v>271</v>
      </c>
      <c r="N74" s="109" t="s">
        <v>267</v>
      </c>
      <c r="O74" s="109" t="s">
        <v>124</v>
      </c>
      <c r="P74" s="109"/>
    </row>
    <row r="75" spans="1:16" s="79" customFormat="1" ht="48" x14ac:dyDescent="0.2">
      <c r="A75" s="114">
        <v>7</v>
      </c>
      <c r="B75" s="138" t="s">
        <v>242</v>
      </c>
      <c r="C75" s="110" t="s">
        <v>272</v>
      </c>
      <c r="D75" s="109"/>
      <c r="E75" s="109"/>
      <c r="F75" s="109"/>
      <c r="G75" s="169" t="s">
        <v>160</v>
      </c>
      <c r="H75" s="109"/>
      <c r="I75" s="109"/>
      <c r="J75" s="109" t="s">
        <v>242</v>
      </c>
      <c r="K75" s="109" t="s">
        <v>273</v>
      </c>
      <c r="L75" s="109" t="s">
        <v>274</v>
      </c>
      <c r="M75" s="109" t="s">
        <v>275</v>
      </c>
      <c r="N75" s="109" t="s">
        <v>267</v>
      </c>
      <c r="O75" s="109" t="s">
        <v>124</v>
      </c>
      <c r="P75" s="109"/>
    </row>
    <row r="76" spans="1:16" s="79" customFormat="1" ht="48" x14ac:dyDescent="0.2">
      <c r="A76" s="114">
        <v>8</v>
      </c>
      <c r="B76" s="138" t="s">
        <v>242</v>
      </c>
      <c r="C76" s="110" t="s">
        <v>276</v>
      </c>
      <c r="D76" s="109"/>
      <c r="E76" s="109"/>
      <c r="F76" s="109"/>
      <c r="G76" s="169" t="s">
        <v>160</v>
      </c>
      <c r="H76" s="109"/>
      <c r="I76" s="109"/>
      <c r="J76" s="109" t="s">
        <v>242</v>
      </c>
      <c r="K76" s="109" t="s">
        <v>277</v>
      </c>
      <c r="L76" s="109" t="s">
        <v>270</v>
      </c>
      <c r="M76" s="109" t="s">
        <v>278</v>
      </c>
      <c r="N76" s="109" t="s">
        <v>267</v>
      </c>
      <c r="O76" s="109" t="s">
        <v>124</v>
      </c>
      <c r="P76" s="109"/>
    </row>
    <row r="77" spans="1:16" s="79" customFormat="1" ht="48" x14ac:dyDescent="0.2">
      <c r="A77" s="114">
        <v>9</v>
      </c>
      <c r="B77" s="138" t="s">
        <v>242</v>
      </c>
      <c r="C77" s="110" t="s">
        <v>279</v>
      </c>
      <c r="D77" s="109"/>
      <c r="E77" s="109"/>
      <c r="F77" s="109"/>
      <c r="G77" s="169" t="s">
        <v>160</v>
      </c>
      <c r="H77" s="109"/>
      <c r="I77" s="109"/>
      <c r="J77" s="109" t="s">
        <v>242</v>
      </c>
      <c r="K77" s="109" t="s">
        <v>280</v>
      </c>
      <c r="L77" s="109" t="s">
        <v>270</v>
      </c>
      <c r="M77" s="109" t="s">
        <v>278</v>
      </c>
      <c r="N77" s="109" t="s">
        <v>267</v>
      </c>
      <c r="O77" s="109" t="s">
        <v>124</v>
      </c>
      <c r="P77" s="109"/>
    </row>
    <row r="78" spans="1:16" s="79" customFormat="1" ht="72" x14ac:dyDescent="0.2">
      <c r="A78" s="114">
        <v>10</v>
      </c>
      <c r="B78" s="138" t="s">
        <v>242</v>
      </c>
      <c r="C78" s="138" t="s">
        <v>281</v>
      </c>
      <c r="D78" s="109"/>
      <c r="E78" s="109"/>
      <c r="F78" s="109"/>
      <c r="G78" s="169" t="s">
        <v>160</v>
      </c>
      <c r="H78" s="109"/>
      <c r="I78" s="109"/>
      <c r="J78" s="109" t="s">
        <v>242</v>
      </c>
      <c r="K78" s="109" t="s">
        <v>282</v>
      </c>
      <c r="L78" s="140" t="s">
        <v>283</v>
      </c>
      <c r="M78" s="109" t="s">
        <v>284</v>
      </c>
      <c r="N78" s="109" t="s">
        <v>267</v>
      </c>
      <c r="O78" s="109" t="s">
        <v>124</v>
      </c>
      <c r="P78" s="109"/>
    </row>
    <row r="79" spans="1:16" s="79" customFormat="1" ht="168" x14ac:dyDescent="0.2">
      <c r="A79" s="114">
        <v>11</v>
      </c>
      <c r="B79" s="138" t="s">
        <v>242</v>
      </c>
      <c r="C79" s="110" t="s">
        <v>285</v>
      </c>
      <c r="D79" s="109"/>
      <c r="E79" s="109"/>
      <c r="F79" s="109"/>
      <c r="G79" s="169" t="s">
        <v>160</v>
      </c>
      <c r="H79" s="109"/>
      <c r="I79" s="109"/>
      <c r="J79" s="109" t="s">
        <v>242</v>
      </c>
      <c r="K79" s="109" t="s">
        <v>286</v>
      </c>
      <c r="L79" s="140" t="s">
        <v>287</v>
      </c>
      <c r="M79" s="109" t="s">
        <v>288</v>
      </c>
      <c r="N79" s="109" t="s">
        <v>267</v>
      </c>
      <c r="O79" s="109" t="s">
        <v>124</v>
      </c>
      <c r="P79" s="109"/>
    </row>
    <row r="80" spans="1:16" s="79" customFormat="1" ht="192" x14ac:dyDescent="0.2">
      <c r="A80" s="114">
        <v>12</v>
      </c>
      <c r="B80" s="138" t="s">
        <v>242</v>
      </c>
      <c r="C80" s="110" t="s">
        <v>289</v>
      </c>
      <c r="D80" s="109"/>
      <c r="E80" s="109"/>
      <c r="F80" s="109"/>
      <c r="G80" s="169" t="s">
        <v>160</v>
      </c>
      <c r="H80" s="109"/>
      <c r="I80" s="109"/>
      <c r="J80" s="109" t="s">
        <v>242</v>
      </c>
      <c r="K80" s="109" t="s">
        <v>286</v>
      </c>
      <c r="L80" s="140" t="s">
        <v>290</v>
      </c>
      <c r="M80" s="109" t="s">
        <v>291</v>
      </c>
      <c r="N80" s="109" t="s">
        <v>267</v>
      </c>
      <c r="O80" s="109" t="s">
        <v>124</v>
      </c>
      <c r="P80" s="109"/>
    </row>
    <row r="81" spans="1:16" s="79" customFormat="1" ht="144" x14ac:dyDescent="0.2">
      <c r="A81" s="177">
        <v>13</v>
      </c>
      <c r="B81" s="178" t="s">
        <v>242</v>
      </c>
      <c r="C81" s="179" t="s">
        <v>292</v>
      </c>
      <c r="D81" s="180"/>
      <c r="E81" s="180"/>
      <c r="F81" s="180"/>
      <c r="G81" s="180"/>
      <c r="H81" s="180"/>
      <c r="I81" s="181" t="s">
        <v>160</v>
      </c>
      <c r="J81" s="180" t="s">
        <v>242</v>
      </c>
      <c r="K81" s="180" t="s">
        <v>293</v>
      </c>
      <c r="L81" s="180" t="s">
        <v>294</v>
      </c>
      <c r="M81" s="180" t="s">
        <v>295</v>
      </c>
      <c r="N81" s="180" t="s">
        <v>267</v>
      </c>
      <c r="O81" s="182" t="s">
        <v>296</v>
      </c>
      <c r="P81" s="182" t="s">
        <v>297</v>
      </c>
    </row>
    <row r="82" spans="1:16" s="79" customFormat="1" ht="65.25" x14ac:dyDescent="0.2">
      <c r="A82" s="177">
        <v>14</v>
      </c>
      <c r="B82" s="178" t="s">
        <v>242</v>
      </c>
      <c r="C82" s="183" t="s">
        <v>298</v>
      </c>
      <c r="D82" s="184"/>
      <c r="E82" s="184"/>
      <c r="F82" s="184"/>
      <c r="G82" s="184"/>
      <c r="H82" s="185" t="s">
        <v>160</v>
      </c>
      <c r="I82" s="184"/>
      <c r="J82" s="183" t="s">
        <v>242</v>
      </c>
      <c r="K82" s="183" t="s">
        <v>299</v>
      </c>
      <c r="L82" s="183" t="s">
        <v>300</v>
      </c>
      <c r="M82" s="183" t="s">
        <v>301</v>
      </c>
      <c r="N82" s="184" t="s">
        <v>302</v>
      </c>
      <c r="O82" s="183" t="s">
        <v>303</v>
      </c>
      <c r="P82" s="183" t="s">
        <v>304</v>
      </c>
    </row>
    <row r="83" spans="1:16" s="79" customFormat="1" ht="65.25" x14ac:dyDescent="0.2">
      <c r="A83" s="177">
        <v>15</v>
      </c>
      <c r="B83" s="178" t="s">
        <v>242</v>
      </c>
      <c r="C83" s="183" t="s">
        <v>305</v>
      </c>
      <c r="D83" s="184"/>
      <c r="E83" s="184"/>
      <c r="F83" s="184"/>
      <c r="G83" s="184"/>
      <c r="H83" s="185" t="s">
        <v>160</v>
      </c>
      <c r="I83" s="184"/>
      <c r="J83" s="183" t="s">
        <v>242</v>
      </c>
      <c r="K83" s="183" t="s">
        <v>306</v>
      </c>
      <c r="L83" s="183" t="s">
        <v>307</v>
      </c>
      <c r="M83" s="183" t="s">
        <v>308</v>
      </c>
      <c r="N83" s="184" t="s">
        <v>309</v>
      </c>
      <c r="O83" s="183" t="s">
        <v>310</v>
      </c>
      <c r="P83" s="183" t="s">
        <v>304</v>
      </c>
    </row>
    <row r="84" spans="1:16" s="79" customFormat="1" ht="65.25" x14ac:dyDescent="0.2">
      <c r="A84" s="114">
        <v>16</v>
      </c>
      <c r="B84" s="138" t="s">
        <v>242</v>
      </c>
      <c r="C84" s="186" t="s">
        <v>311</v>
      </c>
      <c r="D84" s="187"/>
      <c r="E84" s="187"/>
      <c r="F84" s="187"/>
      <c r="G84" s="187"/>
      <c r="H84" s="188" t="s">
        <v>160</v>
      </c>
      <c r="I84" s="187"/>
      <c r="J84" s="186" t="s">
        <v>242</v>
      </c>
      <c r="K84" s="186" t="s">
        <v>312</v>
      </c>
      <c r="L84" s="186" t="s">
        <v>307</v>
      </c>
      <c r="M84" s="187"/>
      <c r="N84" s="187"/>
      <c r="O84" s="187"/>
      <c r="P84" s="187"/>
    </row>
    <row r="85" spans="1:16" s="79" customFormat="1" ht="65.25" x14ac:dyDescent="0.2">
      <c r="A85" s="114">
        <v>17</v>
      </c>
      <c r="B85" s="138" t="s">
        <v>242</v>
      </c>
      <c r="C85" s="186" t="s">
        <v>313</v>
      </c>
      <c r="D85" s="187"/>
      <c r="E85" s="187"/>
      <c r="F85" s="187"/>
      <c r="G85" s="187"/>
      <c r="H85" s="188" t="s">
        <v>160</v>
      </c>
      <c r="I85" s="187"/>
      <c r="J85" s="186" t="s">
        <v>242</v>
      </c>
      <c r="K85" s="186" t="s">
        <v>314</v>
      </c>
      <c r="L85" s="186" t="s">
        <v>307</v>
      </c>
      <c r="M85" s="187"/>
      <c r="N85" s="187"/>
      <c r="O85" s="187"/>
      <c r="P85" s="187"/>
    </row>
    <row r="86" spans="1:16" s="79" customFormat="1" ht="65.25" x14ac:dyDescent="0.2">
      <c r="A86" s="109">
        <v>18</v>
      </c>
      <c r="B86" s="138" t="s">
        <v>242</v>
      </c>
      <c r="C86" s="186" t="s">
        <v>315</v>
      </c>
      <c r="D86" s="187"/>
      <c r="E86" s="187"/>
      <c r="F86" s="187"/>
      <c r="G86" s="187"/>
      <c r="H86" s="188" t="s">
        <v>160</v>
      </c>
      <c r="I86" s="187"/>
      <c r="J86" s="186" t="s">
        <v>242</v>
      </c>
      <c r="K86" s="186" t="s">
        <v>316</v>
      </c>
      <c r="L86" s="186" t="s">
        <v>317</v>
      </c>
      <c r="M86" s="187"/>
      <c r="N86" s="187"/>
      <c r="O86" s="187"/>
      <c r="P86" s="187"/>
    </row>
    <row r="87" spans="1:16" s="79" customFormat="1" ht="65.25" x14ac:dyDescent="0.2">
      <c r="A87" s="109">
        <v>19</v>
      </c>
      <c r="B87" s="138" t="s">
        <v>242</v>
      </c>
      <c r="C87" s="186" t="s">
        <v>318</v>
      </c>
      <c r="D87" s="187"/>
      <c r="E87" s="187"/>
      <c r="F87" s="187"/>
      <c r="G87" s="187"/>
      <c r="H87" s="188" t="s">
        <v>160</v>
      </c>
      <c r="I87" s="187"/>
      <c r="J87" s="186" t="s">
        <v>242</v>
      </c>
      <c r="K87" s="186" t="s">
        <v>319</v>
      </c>
      <c r="L87" s="186" t="s">
        <v>320</v>
      </c>
      <c r="M87" s="187"/>
      <c r="N87" s="187"/>
      <c r="O87" s="187"/>
      <c r="P87" s="187"/>
    </row>
    <row r="88" spans="1:16" s="79" customFormat="1" x14ac:dyDescent="0.2">
      <c r="A88" s="109"/>
      <c r="B88" s="110"/>
      <c r="C88" s="110"/>
      <c r="D88" s="109"/>
      <c r="E88" s="109"/>
      <c r="F88" s="109"/>
      <c r="G88" s="109"/>
      <c r="H88" s="109"/>
      <c r="I88" s="109"/>
      <c r="J88" s="109"/>
      <c r="K88" s="109"/>
      <c r="L88" s="109"/>
      <c r="M88" s="109"/>
      <c r="N88" s="109"/>
      <c r="O88" s="109"/>
      <c r="P88" s="109"/>
    </row>
    <row r="89" spans="1:16" s="79" customFormat="1" ht="27.75" x14ac:dyDescent="0.2">
      <c r="A89" s="111" t="s">
        <v>37</v>
      </c>
      <c r="B89" s="112"/>
      <c r="C89" s="112"/>
      <c r="D89" s="112"/>
      <c r="E89" s="112"/>
      <c r="F89" s="112"/>
      <c r="G89" s="112"/>
      <c r="H89" s="112"/>
      <c r="I89" s="112"/>
      <c r="J89" s="112"/>
      <c r="K89" s="112"/>
      <c r="L89" s="112"/>
      <c r="M89" s="112"/>
      <c r="N89" s="112"/>
      <c r="O89" s="112"/>
      <c r="P89" s="113"/>
    </row>
    <row r="90" spans="1:16" s="79" customFormat="1" x14ac:dyDescent="0.2">
      <c r="A90" s="109"/>
      <c r="B90" s="110"/>
      <c r="C90" s="110"/>
      <c r="D90" s="109"/>
      <c r="E90" s="109"/>
      <c r="F90" s="109"/>
      <c r="G90" s="109"/>
      <c r="H90" s="109"/>
      <c r="I90" s="109"/>
      <c r="J90" s="109"/>
      <c r="K90" s="109"/>
      <c r="L90" s="109"/>
      <c r="M90" s="109"/>
      <c r="N90" s="109"/>
      <c r="O90" s="109"/>
      <c r="P90" s="109"/>
    </row>
    <row r="91" spans="1:16" s="79" customFormat="1" ht="27.75" x14ac:dyDescent="0.2">
      <c r="A91" s="111" t="s">
        <v>38</v>
      </c>
      <c r="B91" s="112"/>
      <c r="C91" s="112"/>
      <c r="D91" s="112"/>
      <c r="E91" s="112"/>
      <c r="F91" s="112"/>
      <c r="G91" s="112"/>
      <c r="H91" s="112"/>
      <c r="I91" s="112"/>
      <c r="J91" s="112"/>
      <c r="K91" s="112"/>
      <c r="L91" s="112"/>
      <c r="M91" s="112"/>
      <c r="N91" s="112"/>
      <c r="O91" s="112"/>
      <c r="P91" s="113"/>
    </row>
    <row r="92" spans="1:16" s="79" customFormat="1" x14ac:dyDescent="0.2">
      <c r="A92" s="109"/>
      <c r="B92" s="110"/>
      <c r="C92" s="110"/>
      <c r="D92" s="109"/>
      <c r="E92" s="109"/>
      <c r="F92" s="109"/>
      <c r="G92" s="109"/>
      <c r="H92" s="109"/>
      <c r="I92" s="109"/>
      <c r="J92" s="109"/>
      <c r="K92" s="109"/>
      <c r="L92" s="109"/>
      <c r="M92" s="109"/>
      <c r="N92" s="109"/>
      <c r="O92" s="109"/>
      <c r="P92" s="109"/>
    </row>
    <row r="93" spans="1:16" s="79" customFormat="1" ht="27.75" x14ac:dyDescent="0.2">
      <c r="A93" s="111" t="s">
        <v>39</v>
      </c>
      <c r="B93" s="112"/>
      <c r="C93" s="112"/>
      <c r="D93" s="112"/>
      <c r="E93" s="112"/>
      <c r="F93" s="112"/>
      <c r="G93" s="112"/>
      <c r="H93" s="112"/>
      <c r="I93" s="112"/>
      <c r="J93" s="112"/>
      <c r="K93" s="112"/>
      <c r="L93" s="112"/>
      <c r="M93" s="112"/>
      <c r="N93" s="112"/>
      <c r="O93" s="112"/>
      <c r="P93" s="113"/>
    </row>
    <row r="94" spans="1:16" s="79" customFormat="1" x14ac:dyDescent="0.2">
      <c r="A94" s="109"/>
      <c r="B94" s="110"/>
      <c r="C94" s="110"/>
      <c r="D94" s="109"/>
      <c r="E94" s="109"/>
      <c r="F94" s="109"/>
      <c r="G94" s="109"/>
      <c r="H94" s="109"/>
      <c r="I94" s="109"/>
      <c r="J94" s="109"/>
      <c r="K94" s="109"/>
      <c r="L94" s="109"/>
      <c r="M94" s="109"/>
      <c r="N94" s="109"/>
      <c r="O94" s="109"/>
      <c r="P94" s="109"/>
    </row>
    <row r="95" spans="1:16" s="79" customFormat="1" ht="27.75" x14ac:dyDescent="0.2">
      <c r="A95" s="111" t="s">
        <v>40</v>
      </c>
      <c r="B95" s="112"/>
      <c r="C95" s="112"/>
      <c r="D95" s="112"/>
      <c r="E95" s="112"/>
      <c r="F95" s="112"/>
      <c r="G95" s="112"/>
      <c r="H95" s="112"/>
      <c r="I95" s="112"/>
      <c r="J95" s="112"/>
      <c r="K95" s="112"/>
      <c r="L95" s="112"/>
      <c r="M95" s="112"/>
      <c r="N95" s="112"/>
      <c r="O95" s="112"/>
      <c r="P95" s="113"/>
    </row>
    <row r="96" spans="1:16" s="79" customFormat="1" x14ac:dyDescent="0.2">
      <c r="A96" s="109"/>
      <c r="B96" s="110"/>
      <c r="C96" s="110"/>
      <c r="D96" s="109"/>
      <c r="E96" s="109"/>
      <c r="F96" s="109"/>
      <c r="G96" s="109"/>
      <c r="H96" s="109"/>
      <c r="I96" s="109"/>
      <c r="J96" s="109"/>
      <c r="K96" s="109"/>
      <c r="L96" s="109"/>
      <c r="M96" s="109"/>
      <c r="N96" s="109"/>
      <c r="O96" s="109"/>
      <c r="P96" s="109"/>
    </row>
    <row r="97" spans="1:16" s="79" customFormat="1" x14ac:dyDescent="0.2">
      <c r="A97" s="109"/>
      <c r="B97" s="110"/>
      <c r="C97" s="110"/>
      <c r="D97" s="109"/>
      <c r="E97" s="109"/>
      <c r="F97" s="109"/>
      <c r="G97" s="109"/>
      <c r="H97" s="109"/>
      <c r="I97" s="109"/>
      <c r="J97" s="109"/>
      <c r="K97" s="109"/>
      <c r="L97" s="109"/>
      <c r="M97" s="109"/>
      <c r="N97" s="109"/>
      <c r="O97" s="109"/>
      <c r="P97" s="109"/>
    </row>
    <row r="98" spans="1:16" s="79" customFormat="1" ht="27.75" x14ac:dyDescent="0.2">
      <c r="A98" s="111" t="s">
        <v>41</v>
      </c>
      <c r="B98" s="112"/>
      <c r="C98" s="112"/>
      <c r="D98" s="112"/>
      <c r="E98" s="112"/>
      <c r="F98" s="112"/>
      <c r="G98" s="112"/>
      <c r="H98" s="112"/>
      <c r="I98" s="112"/>
      <c r="J98" s="112"/>
      <c r="K98" s="112"/>
      <c r="L98" s="112"/>
      <c r="M98" s="112"/>
      <c r="N98" s="112"/>
      <c r="O98" s="112"/>
      <c r="P98" s="113"/>
    </row>
    <row r="99" spans="1:16" s="79" customFormat="1" x14ac:dyDescent="0.2">
      <c r="A99" s="109"/>
      <c r="B99" s="110"/>
      <c r="C99" s="110"/>
      <c r="D99" s="109"/>
      <c r="E99" s="109"/>
      <c r="F99" s="109"/>
      <c r="G99" s="109"/>
      <c r="H99" s="109"/>
      <c r="I99" s="109"/>
      <c r="J99" s="109"/>
      <c r="K99" s="109"/>
      <c r="L99" s="109"/>
      <c r="M99" s="109"/>
      <c r="N99" s="109"/>
      <c r="O99" s="109"/>
      <c r="P99" s="109"/>
    </row>
    <row r="100" spans="1:16" s="79" customFormat="1" ht="27.75" x14ac:dyDescent="0.2">
      <c r="A100" s="111" t="s">
        <v>42</v>
      </c>
      <c r="B100" s="112"/>
      <c r="C100" s="112"/>
      <c r="D100" s="112"/>
      <c r="E100" s="112"/>
      <c r="F100" s="112"/>
      <c r="G100" s="112"/>
      <c r="H100" s="112"/>
      <c r="I100" s="112"/>
      <c r="J100" s="112"/>
      <c r="K100" s="112"/>
      <c r="L100" s="112"/>
      <c r="M100" s="112"/>
      <c r="N100" s="112"/>
      <c r="O100" s="112"/>
      <c r="P100" s="113"/>
    </row>
    <row r="101" spans="1:16" s="79" customFormat="1" x14ac:dyDescent="0.2">
      <c r="A101" s="109"/>
      <c r="B101" s="110"/>
      <c r="C101" s="110"/>
      <c r="D101" s="109"/>
      <c r="E101" s="109"/>
      <c r="F101" s="109"/>
      <c r="G101" s="109"/>
      <c r="H101" s="109"/>
      <c r="I101" s="109"/>
      <c r="J101" s="109"/>
      <c r="K101" s="109"/>
      <c r="L101" s="109"/>
      <c r="M101" s="109"/>
      <c r="N101" s="109"/>
      <c r="O101" s="109"/>
      <c r="P101" s="109"/>
    </row>
    <row r="102" spans="1:16" s="79" customFormat="1" ht="27.75" x14ac:dyDescent="0.2">
      <c r="A102" s="111" t="s">
        <v>43</v>
      </c>
      <c r="B102" s="112"/>
      <c r="C102" s="112"/>
      <c r="D102" s="112"/>
      <c r="E102" s="112"/>
      <c r="F102" s="112"/>
      <c r="G102" s="112"/>
      <c r="H102" s="112"/>
      <c r="I102" s="112"/>
      <c r="J102" s="112"/>
      <c r="K102" s="112"/>
      <c r="L102" s="112"/>
      <c r="M102" s="112"/>
      <c r="N102" s="112"/>
      <c r="O102" s="112"/>
      <c r="P102" s="113"/>
    </row>
    <row r="103" spans="1:16" s="79" customFormat="1" x14ac:dyDescent="0.2">
      <c r="A103" s="109"/>
      <c r="B103" s="110"/>
      <c r="C103" s="110"/>
      <c r="D103" s="109"/>
      <c r="E103" s="109"/>
      <c r="F103" s="109"/>
      <c r="G103" s="109"/>
      <c r="H103" s="109"/>
      <c r="I103" s="109"/>
      <c r="J103" s="109"/>
      <c r="K103" s="109"/>
      <c r="L103" s="109"/>
      <c r="M103" s="109"/>
      <c r="N103" s="109"/>
      <c r="O103" s="109"/>
      <c r="P103" s="109"/>
    </row>
    <row r="104" spans="1:16" s="79" customFormat="1" ht="27.75" x14ac:dyDescent="0.2">
      <c r="A104" s="111" t="s">
        <v>44</v>
      </c>
      <c r="B104" s="112"/>
      <c r="C104" s="112"/>
      <c r="D104" s="112"/>
      <c r="E104" s="112"/>
      <c r="F104" s="112"/>
      <c r="G104" s="112"/>
      <c r="H104" s="112"/>
      <c r="I104" s="112"/>
      <c r="J104" s="112"/>
      <c r="K104" s="112"/>
      <c r="L104" s="112"/>
      <c r="M104" s="112"/>
      <c r="N104" s="112"/>
      <c r="O104" s="112"/>
      <c r="P104" s="113"/>
    </row>
    <row r="105" spans="1:16" s="79" customFormat="1" x14ac:dyDescent="0.2">
      <c r="A105" s="109"/>
      <c r="B105" s="110"/>
      <c r="C105" s="110"/>
      <c r="D105" s="109"/>
      <c r="E105" s="109"/>
      <c r="F105" s="109"/>
      <c r="G105" s="109"/>
      <c r="H105" s="109"/>
      <c r="I105" s="109"/>
      <c r="J105" s="109"/>
      <c r="K105" s="109"/>
      <c r="L105" s="109"/>
      <c r="M105" s="109"/>
      <c r="N105" s="109"/>
      <c r="O105" s="109"/>
      <c r="P105" s="109"/>
    </row>
    <row r="106" spans="1:16" s="79" customFormat="1" x14ac:dyDescent="0.2">
      <c r="A106" s="109"/>
      <c r="B106" s="110"/>
      <c r="C106" s="110"/>
      <c r="D106" s="109"/>
      <c r="E106" s="109"/>
      <c r="F106" s="109"/>
      <c r="G106" s="109"/>
      <c r="H106" s="109"/>
      <c r="I106" s="109"/>
      <c r="J106" s="109"/>
      <c r="K106" s="109"/>
      <c r="L106" s="109"/>
      <c r="M106" s="109"/>
      <c r="N106" s="109"/>
      <c r="O106" s="109"/>
      <c r="P106" s="109"/>
    </row>
    <row r="107" spans="1:16" s="79" customFormat="1" ht="27.75" x14ac:dyDescent="0.2">
      <c r="A107" s="111" t="s">
        <v>321</v>
      </c>
      <c r="B107" s="112"/>
      <c r="C107" s="112"/>
      <c r="D107" s="112"/>
      <c r="E107" s="112"/>
      <c r="F107" s="112"/>
      <c r="G107" s="112"/>
      <c r="H107" s="112"/>
      <c r="I107" s="112"/>
      <c r="J107" s="112"/>
      <c r="K107" s="112"/>
      <c r="L107" s="112"/>
      <c r="M107" s="112"/>
      <c r="N107" s="112"/>
      <c r="O107" s="112"/>
      <c r="P107" s="113"/>
    </row>
    <row r="108" spans="1:16" s="79" customFormat="1" x14ac:dyDescent="0.2">
      <c r="A108" s="109"/>
      <c r="B108" s="110"/>
      <c r="C108" s="110"/>
      <c r="D108" s="109"/>
      <c r="E108" s="109"/>
      <c r="F108" s="109"/>
      <c r="G108" s="109"/>
      <c r="H108" s="109"/>
      <c r="I108" s="109"/>
      <c r="J108" s="109"/>
      <c r="K108" s="109"/>
      <c r="L108" s="109"/>
      <c r="M108" s="109"/>
      <c r="N108" s="109"/>
      <c r="O108" s="109"/>
      <c r="P108" s="109"/>
    </row>
    <row r="109" spans="1:16" s="79" customFormat="1" x14ac:dyDescent="0.2">
      <c r="A109" s="109"/>
      <c r="B109" s="110"/>
      <c r="C109" s="110"/>
      <c r="D109" s="109"/>
      <c r="E109" s="109"/>
      <c r="F109" s="109"/>
      <c r="G109" s="109"/>
      <c r="H109" s="109"/>
      <c r="I109" s="109"/>
      <c r="J109" s="109"/>
      <c r="K109" s="109"/>
      <c r="L109" s="109"/>
      <c r="M109" s="109"/>
      <c r="N109" s="109"/>
      <c r="O109" s="109"/>
      <c r="P109" s="109"/>
    </row>
    <row r="110" spans="1:16" s="79" customFormat="1" ht="27.75" x14ac:dyDescent="0.2">
      <c r="A110" s="111" t="s">
        <v>322</v>
      </c>
      <c r="B110" s="112"/>
      <c r="C110" s="112"/>
      <c r="D110" s="112"/>
      <c r="E110" s="112"/>
      <c r="F110" s="112"/>
      <c r="G110" s="112"/>
      <c r="H110" s="112"/>
      <c r="I110" s="112"/>
      <c r="J110" s="112"/>
      <c r="K110" s="112"/>
      <c r="L110" s="112"/>
      <c r="M110" s="112"/>
      <c r="N110" s="112"/>
      <c r="O110" s="112"/>
      <c r="P110" s="113"/>
    </row>
    <row r="111" spans="1:16" s="79" customFormat="1" ht="409.6" customHeight="1" x14ac:dyDescent="0.2">
      <c r="A111" s="114">
        <v>1</v>
      </c>
      <c r="B111" s="140" t="s">
        <v>323</v>
      </c>
      <c r="C111" s="119" t="s">
        <v>324</v>
      </c>
      <c r="D111" s="119"/>
      <c r="E111" s="189" t="s">
        <v>325</v>
      </c>
      <c r="F111" s="119"/>
      <c r="G111" s="119"/>
      <c r="H111" s="119"/>
      <c r="I111" s="119"/>
      <c r="J111" s="119" t="s">
        <v>323</v>
      </c>
      <c r="K111" s="119" t="s">
        <v>98</v>
      </c>
      <c r="L111" s="140" t="s">
        <v>326</v>
      </c>
      <c r="M111" s="119"/>
      <c r="N111" s="119" t="s">
        <v>327</v>
      </c>
      <c r="O111" s="140" t="s">
        <v>328</v>
      </c>
      <c r="P111" s="140" t="s">
        <v>329</v>
      </c>
    </row>
    <row r="112" spans="1:16" s="79" customFormat="1" ht="278.25" customHeight="1" x14ac:dyDescent="0.2">
      <c r="A112" s="114">
        <v>2</v>
      </c>
      <c r="B112" s="140" t="s">
        <v>323</v>
      </c>
      <c r="C112" s="119" t="s">
        <v>330</v>
      </c>
      <c r="D112" s="114"/>
      <c r="E112" s="190" t="s">
        <v>325</v>
      </c>
      <c r="F112" s="114"/>
      <c r="G112" s="114"/>
      <c r="H112" s="114"/>
      <c r="I112" s="119"/>
      <c r="J112" s="119" t="s">
        <v>323</v>
      </c>
      <c r="K112" s="119" t="s">
        <v>331</v>
      </c>
      <c r="L112" s="140" t="s">
        <v>332</v>
      </c>
      <c r="M112" s="191" t="s">
        <v>333</v>
      </c>
      <c r="N112" s="119" t="s">
        <v>334</v>
      </c>
      <c r="O112" s="140" t="s">
        <v>335</v>
      </c>
      <c r="P112" s="140" t="s">
        <v>336</v>
      </c>
    </row>
    <row r="113" spans="1:16" s="79" customFormat="1" x14ac:dyDescent="0.2">
      <c r="A113" s="109"/>
      <c r="B113" s="110"/>
      <c r="C113" s="110"/>
      <c r="D113" s="109"/>
      <c r="E113" s="109"/>
      <c r="F113" s="109"/>
      <c r="G113" s="109"/>
      <c r="H113" s="109"/>
      <c r="I113" s="109"/>
      <c r="J113" s="109"/>
      <c r="K113" s="109"/>
      <c r="L113" s="109"/>
      <c r="M113" s="109"/>
      <c r="N113" s="109"/>
      <c r="O113" s="109"/>
      <c r="P113" s="109"/>
    </row>
    <row r="114" spans="1:16" s="79" customFormat="1" x14ac:dyDescent="0.2">
      <c r="A114" s="109"/>
      <c r="B114" s="110"/>
      <c r="C114" s="110"/>
      <c r="D114" s="109"/>
      <c r="E114" s="109"/>
      <c r="F114" s="109"/>
      <c r="G114" s="109"/>
      <c r="H114" s="109"/>
      <c r="I114" s="109"/>
      <c r="J114" s="109"/>
      <c r="K114" s="109"/>
      <c r="L114" s="109"/>
      <c r="M114" s="109"/>
      <c r="N114" s="109"/>
      <c r="O114" s="109"/>
      <c r="P114" s="109"/>
    </row>
    <row r="115" spans="1:16" s="79" customFormat="1" ht="27.75" x14ac:dyDescent="0.2">
      <c r="A115" s="111" t="s">
        <v>337</v>
      </c>
      <c r="B115" s="112"/>
      <c r="C115" s="112"/>
      <c r="D115" s="112"/>
      <c r="E115" s="112"/>
      <c r="F115" s="112"/>
      <c r="G115" s="112"/>
      <c r="H115" s="112"/>
      <c r="I115" s="112"/>
      <c r="J115" s="112"/>
      <c r="K115" s="112"/>
      <c r="L115" s="112"/>
      <c r="M115" s="112"/>
      <c r="N115" s="112"/>
      <c r="O115" s="112"/>
      <c r="P115" s="113"/>
    </row>
    <row r="116" spans="1:16" s="79" customFormat="1" x14ac:dyDescent="0.2">
      <c r="A116" s="109"/>
      <c r="B116" s="110"/>
      <c r="C116" s="110"/>
      <c r="D116" s="109"/>
      <c r="E116" s="109"/>
      <c r="F116" s="109"/>
      <c r="G116" s="109"/>
      <c r="H116" s="109"/>
      <c r="I116" s="109"/>
      <c r="J116" s="109"/>
      <c r="K116" s="109"/>
      <c r="L116" s="109"/>
      <c r="M116" s="109"/>
      <c r="N116" s="109"/>
      <c r="O116" s="109"/>
      <c r="P116" s="109"/>
    </row>
    <row r="117" spans="1:16" s="79" customFormat="1" x14ac:dyDescent="0.2">
      <c r="A117" s="109"/>
      <c r="B117" s="110"/>
      <c r="C117" s="110"/>
      <c r="D117" s="109"/>
      <c r="E117" s="109"/>
      <c r="F117" s="109"/>
      <c r="G117" s="109"/>
      <c r="H117" s="109"/>
      <c r="I117" s="109"/>
      <c r="J117" s="109"/>
      <c r="K117" s="109"/>
      <c r="L117" s="109"/>
      <c r="M117" s="109"/>
      <c r="N117" s="109"/>
      <c r="O117" s="109"/>
      <c r="P117" s="109"/>
    </row>
    <row r="118" spans="1:16" s="79" customFormat="1" x14ac:dyDescent="0.2"/>
    <row r="119" spans="1:16" s="79" customFormat="1" x14ac:dyDescent="0.2"/>
    <row r="120" spans="1:16" s="79" customFormat="1" x14ac:dyDescent="0.2"/>
    <row r="121" spans="1:16" s="79" customFormat="1" x14ac:dyDescent="0.2"/>
    <row r="122" spans="1:16" s="79" customFormat="1" x14ac:dyDescent="0.2"/>
    <row r="123" spans="1:16" s="79" customFormat="1" x14ac:dyDescent="0.2"/>
    <row r="124" spans="1:16" s="79" customFormat="1" x14ac:dyDescent="0.2"/>
    <row r="125" spans="1:16" s="79" customFormat="1" x14ac:dyDescent="0.2"/>
    <row r="126" spans="1:16" s="79" customFormat="1" x14ac:dyDescent="0.2"/>
    <row r="127" spans="1:16" s="79" customFormat="1" x14ac:dyDescent="0.2"/>
    <row r="128" spans="1:16" s="79" customFormat="1" x14ac:dyDescent="0.2"/>
    <row r="129" s="79" customFormat="1" x14ac:dyDescent="0.2"/>
    <row r="130" s="79" customFormat="1" x14ac:dyDescent="0.2"/>
    <row r="131" s="79" customFormat="1" x14ac:dyDescent="0.2"/>
    <row r="132" s="79" customFormat="1" x14ac:dyDescent="0.2"/>
    <row r="133" s="79" customFormat="1" x14ac:dyDescent="0.2"/>
    <row r="134" s="79" customFormat="1" x14ac:dyDescent="0.2"/>
    <row r="135" s="79" customFormat="1" x14ac:dyDescent="0.2"/>
    <row r="136" s="79" customFormat="1" x14ac:dyDescent="0.2"/>
    <row r="137" s="79" customFormat="1" x14ac:dyDescent="0.2"/>
    <row r="138" s="79" customFormat="1" x14ac:dyDescent="0.2"/>
    <row r="139" s="79" customFormat="1" x14ac:dyDescent="0.2"/>
    <row r="140" s="79" customFormat="1" x14ac:dyDescent="0.2"/>
    <row r="141" s="79" customFormat="1" x14ac:dyDescent="0.2"/>
    <row r="142" s="79" customFormat="1" x14ac:dyDescent="0.2"/>
    <row r="143" s="79" customFormat="1" x14ac:dyDescent="0.2"/>
    <row r="144" s="79" customFormat="1" x14ac:dyDescent="0.2"/>
    <row r="145" s="79" customFormat="1" x14ac:dyDescent="0.2"/>
    <row r="146" s="79" customFormat="1" x14ac:dyDescent="0.2"/>
    <row r="147" s="79" customFormat="1" x14ac:dyDescent="0.2"/>
    <row r="148" s="79" customFormat="1" x14ac:dyDescent="0.2"/>
    <row r="149" s="79" customFormat="1" x14ac:dyDescent="0.2"/>
    <row r="150" s="79" customFormat="1" x14ac:dyDescent="0.2"/>
    <row r="151" s="79" customFormat="1" x14ac:dyDescent="0.2"/>
    <row r="152" s="79" customFormat="1" x14ac:dyDescent="0.2"/>
    <row r="153" s="79" customFormat="1" x14ac:dyDescent="0.2"/>
    <row r="154" s="79" customFormat="1" x14ac:dyDescent="0.2"/>
    <row r="155" s="79" customFormat="1" x14ac:dyDescent="0.2"/>
    <row r="156" s="79" customFormat="1" x14ac:dyDescent="0.2"/>
    <row r="157" s="79" customFormat="1" x14ac:dyDescent="0.2"/>
    <row r="158" s="79" customFormat="1" x14ac:dyDescent="0.2"/>
    <row r="159" s="79" customFormat="1" x14ac:dyDescent="0.2"/>
    <row r="160" s="79" customFormat="1" x14ac:dyDescent="0.2"/>
    <row r="161" s="79" customFormat="1" x14ac:dyDescent="0.2"/>
    <row r="162" s="79" customFormat="1" x14ac:dyDescent="0.2"/>
    <row r="163" s="79" customFormat="1" x14ac:dyDescent="0.2"/>
    <row r="164" s="79" customFormat="1" x14ac:dyDescent="0.2"/>
    <row r="165" s="79" customFormat="1" x14ac:dyDescent="0.2"/>
    <row r="166" s="79" customFormat="1" x14ac:dyDescent="0.2"/>
    <row r="167" s="79" customFormat="1" x14ac:dyDescent="0.2"/>
    <row r="168" s="79" customFormat="1" x14ac:dyDescent="0.2"/>
    <row r="169" s="79" customFormat="1" x14ac:dyDescent="0.2"/>
    <row r="170" s="79" customFormat="1" x14ac:dyDescent="0.2"/>
    <row r="171" s="79" customFormat="1" x14ac:dyDescent="0.2"/>
    <row r="172" s="79" customFormat="1" x14ac:dyDescent="0.2"/>
    <row r="173" s="79" customFormat="1" x14ac:dyDescent="0.2"/>
    <row r="174" s="79" customFormat="1" x14ac:dyDescent="0.2"/>
    <row r="175" s="79" customFormat="1" x14ac:dyDescent="0.2"/>
    <row r="176" s="79" customFormat="1" x14ac:dyDescent="0.2"/>
    <row r="177" s="79" customFormat="1" x14ac:dyDescent="0.2"/>
    <row r="178" s="79" customFormat="1" x14ac:dyDescent="0.2"/>
    <row r="179" s="79" customFormat="1" x14ac:dyDescent="0.2"/>
    <row r="180" s="79" customFormat="1" x14ac:dyDescent="0.2"/>
    <row r="181" s="79" customFormat="1" x14ac:dyDescent="0.2"/>
    <row r="182" s="79" customFormat="1" x14ac:dyDescent="0.2"/>
    <row r="183" s="79" customFormat="1" x14ac:dyDescent="0.2"/>
    <row r="184" s="79" customFormat="1" x14ac:dyDescent="0.2"/>
    <row r="185" s="79" customFormat="1" x14ac:dyDescent="0.2"/>
    <row r="186" s="79" customFormat="1" x14ac:dyDescent="0.2"/>
    <row r="187" s="79" customFormat="1" x14ac:dyDescent="0.2"/>
    <row r="188" s="79" customFormat="1" x14ac:dyDescent="0.2"/>
    <row r="189" s="79" customFormat="1" x14ac:dyDescent="0.2"/>
    <row r="190" s="79" customFormat="1" x14ac:dyDescent="0.2"/>
    <row r="191" s="79" customFormat="1" x14ac:dyDescent="0.2"/>
    <row r="192" s="79" customFormat="1" x14ac:dyDescent="0.2"/>
    <row r="193" s="79" customFormat="1" x14ac:dyDescent="0.2"/>
    <row r="194" s="79" customFormat="1" x14ac:dyDescent="0.2"/>
    <row r="195" s="79" customFormat="1" x14ac:dyDescent="0.2"/>
    <row r="196" s="79" customFormat="1" x14ac:dyDescent="0.2"/>
    <row r="197" s="79" customFormat="1" x14ac:dyDescent="0.2"/>
    <row r="198" s="79" customFormat="1" x14ac:dyDescent="0.2"/>
    <row r="199" s="79" customFormat="1" x14ac:dyDescent="0.2"/>
    <row r="200" s="79" customFormat="1" x14ac:dyDescent="0.2"/>
    <row r="201" s="79" customFormat="1" x14ac:dyDescent="0.2"/>
    <row r="202" s="79" customFormat="1" x14ac:dyDescent="0.2"/>
    <row r="203" s="79" customFormat="1" x14ac:dyDescent="0.2"/>
    <row r="204" s="79" customFormat="1" x14ac:dyDescent="0.2"/>
    <row r="205" s="79" customFormat="1" x14ac:dyDescent="0.2"/>
    <row r="206" s="79" customFormat="1" x14ac:dyDescent="0.2"/>
    <row r="207" s="79" customFormat="1" x14ac:dyDescent="0.2"/>
    <row r="208" s="79" customFormat="1" x14ac:dyDescent="0.2"/>
    <row r="209" s="79" customFormat="1" x14ac:dyDescent="0.2"/>
    <row r="210" s="79" customFormat="1" x14ac:dyDescent="0.2"/>
    <row r="211" s="79" customFormat="1" x14ac:dyDescent="0.2"/>
    <row r="212" s="79" customFormat="1" x14ac:dyDescent="0.2"/>
    <row r="213" s="79" customFormat="1" x14ac:dyDescent="0.2"/>
    <row r="214" s="79" customFormat="1" x14ac:dyDescent="0.2"/>
    <row r="215" s="79" customFormat="1" x14ac:dyDescent="0.2"/>
    <row r="216" s="79" customFormat="1" x14ac:dyDescent="0.2"/>
    <row r="217" s="79" customFormat="1" x14ac:dyDescent="0.2"/>
    <row r="218" s="79" customFormat="1" x14ac:dyDescent="0.2"/>
    <row r="219" s="79" customFormat="1" x14ac:dyDescent="0.2"/>
    <row r="220" s="79" customFormat="1" x14ac:dyDescent="0.2"/>
    <row r="221" s="79" customFormat="1" x14ac:dyDescent="0.2"/>
    <row r="222" s="79" customFormat="1" x14ac:dyDescent="0.2"/>
    <row r="223" s="79" customFormat="1" x14ac:dyDescent="0.2"/>
    <row r="224" s="79" customFormat="1" x14ac:dyDescent="0.2"/>
    <row r="225" s="79" customFormat="1" x14ac:dyDescent="0.2"/>
    <row r="226" s="79" customFormat="1" x14ac:dyDescent="0.2"/>
    <row r="227" s="79" customFormat="1" x14ac:dyDescent="0.2"/>
    <row r="228" s="79" customFormat="1" x14ac:dyDescent="0.2"/>
    <row r="229" s="79" customFormat="1" x14ac:dyDescent="0.2"/>
    <row r="230" s="79" customFormat="1" x14ac:dyDescent="0.2"/>
    <row r="231" s="79" customFormat="1" x14ac:dyDescent="0.2"/>
    <row r="232" s="79" customFormat="1" x14ac:dyDescent="0.2"/>
    <row r="233" s="79" customFormat="1" x14ac:dyDescent="0.2"/>
    <row r="234" s="79" customFormat="1" x14ac:dyDescent="0.2"/>
    <row r="235" s="79" customFormat="1" x14ac:dyDescent="0.2"/>
    <row r="236" s="79" customFormat="1" x14ac:dyDescent="0.2"/>
    <row r="237" s="79" customFormat="1" x14ac:dyDescent="0.2"/>
    <row r="238" s="79" customFormat="1" x14ac:dyDescent="0.2"/>
    <row r="239" s="79" customFormat="1" x14ac:dyDescent="0.2"/>
    <row r="240" s="79" customFormat="1" x14ac:dyDescent="0.2"/>
    <row r="241" s="79" customFormat="1" x14ac:dyDescent="0.2"/>
    <row r="242" s="79" customFormat="1" x14ac:dyDescent="0.2"/>
    <row r="243" s="79" customFormat="1" x14ac:dyDescent="0.2"/>
    <row r="244" s="79" customFormat="1" x14ac:dyDescent="0.2"/>
    <row r="245" s="79" customFormat="1" x14ac:dyDescent="0.2"/>
    <row r="246" s="79" customFormat="1" x14ac:dyDescent="0.2"/>
    <row r="247" s="79" customFormat="1" x14ac:dyDescent="0.2"/>
    <row r="248" s="79" customFormat="1" x14ac:dyDescent="0.2"/>
    <row r="249" s="79" customFormat="1" x14ac:dyDescent="0.2"/>
    <row r="250" s="79" customFormat="1" x14ac:dyDescent="0.2"/>
    <row r="251" s="79" customFormat="1" x14ac:dyDescent="0.2"/>
    <row r="252" s="79" customFormat="1" x14ac:dyDescent="0.2"/>
    <row r="253" s="79" customFormat="1" x14ac:dyDescent="0.2"/>
  </sheetData>
  <mergeCells count="44">
    <mergeCell ref="A115:P115"/>
    <mergeCell ref="A98:P98"/>
    <mergeCell ref="A100:P100"/>
    <mergeCell ref="A102:P102"/>
    <mergeCell ref="A104:P104"/>
    <mergeCell ref="A107:P107"/>
    <mergeCell ref="A110:P110"/>
    <mergeCell ref="A66:P66"/>
    <mergeCell ref="A68:P68"/>
    <mergeCell ref="A89:P89"/>
    <mergeCell ref="A91:P91"/>
    <mergeCell ref="A93:P93"/>
    <mergeCell ref="A95:P95"/>
    <mergeCell ref="A33:P33"/>
    <mergeCell ref="A35:P35"/>
    <mergeCell ref="A37:P37"/>
    <mergeCell ref="A45:P45"/>
    <mergeCell ref="A47:P47"/>
    <mergeCell ref="A64:P64"/>
    <mergeCell ref="A17:P17"/>
    <mergeCell ref="A19:P19"/>
    <mergeCell ref="A21:P21"/>
    <mergeCell ref="A23:P23"/>
    <mergeCell ref="S27:T27"/>
    <mergeCell ref="A30:P30"/>
    <mergeCell ref="L6:L7"/>
    <mergeCell ref="M6:M7"/>
    <mergeCell ref="N6:N7"/>
    <mergeCell ref="O6:O7"/>
    <mergeCell ref="P6:P7"/>
    <mergeCell ref="A9:P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3.2.1</vt:lpstr>
      <vt:lpstr>รายละเอียด 3.2.1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2022-01-11T09:31:56Z</dcterms:created>
  <dcterms:modified xsi:type="dcterms:W3CDTF">2022-01-11T09:32:10Z</dcterms:modified>
</cp:coreProperties>
</file>