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3 เดือน\3\"/>
    </mc:Choice>
  </mc:AlternateContent>
  <bookViews>
    <workbookView xWindow="0" yWindow="0" windowWidth="24000" windowHeight="9420"/>
  </bookViews>
  <sheets>
    <sheet name="3.2.1" sheetId="1" r:id="rId1"/>
    <sheet name="รายละเอียด 3.2.1" sheetId="2" r:id="rId2"/>
  </sheets>
  <externalReferences>
    <externalReference r:id="rId3"/>
  </externalReferences>
  <definedNames>
    <definedName name="REF_CURR_LANG">#REF!</definedName>
    <definedName name="REF_UNIV">#REF!</definedName>
    <definedName name="rr">#REF!</definedName>
    <definedName name="ฟ">#REF!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7" i="1" l="1"/>
  <c r="B67" i="1"/>
  <c r="A67" i="1"/>
  <c r="G66" i="1"/>
  <c r="F66" i="1"/>
  <c r="E66" i="1"/>
  <c r="D66" i="1"/>
  <c r="B66" i="1"/>
  <c r="A66" i="1"/>
  <c r="F65" i="1"/>
  <c r="E65" i="1"/>
  <c r="D65" i="1"/>
  <c r="B65" i="1"/>
  <c r="A65" i="1"/>
  <c r="F64" i="1"/>
  <c r="E64" i="1"/>
  <c r="D64" i="1"/>
  <c r="B64" i="1"/>
  <c r="A64" i="1"/>
  <c r="F63" i="1"/>
  <c r="E63" i="1"/>
  <c r="D63" i="1"/>
  <c r="B63" i="1"/>
  <c r="A63" i="1"/>
  <c r="F62" i="1"/>
  <c r="E62" i="1"/>
  <c r="D62" i="1"/>
  <c r="B62" i="1"/>
  <c r="A62" i="1"/>
  <c r="F61" i="1"/>
  <c r="E61" i="1"/>
  <c r="D61" i="1"/>
  <c r="B61" i="1"/>
  <c r="A61" i="1"/>
  <c r="F60" i="1"/>
  <c r="E60" i="1"/>
  <c r="D60" i="1"/>
  <c r="B60" i="1"/>
  <c r="A60" i="1"/>
  <c r="F59" i="1"/>
  <c r="E59" i="1"/>
  <c r="D59" i="1"/>
  <c r="B59" i="1"/>
  <c r="A59" i="1"/>
  <c r="G58" i="1"/>
  <c r="F58" i="1"/>
  <c r="E58" i="1"/>
  <c r="D58" i="1"/>
  <c r="B58" i="1"/>
  <c r="A58" i="1"/>
  <c r="F57" i="1"/>
  <c r="E57" i="1"/>
  <c r="D57" i="1"/>
  <c r="B57" i="1"/>
  <c r="A57" i="1"/>
  <c r="F56" i="1"/>
  <c r="E56" i="1"/>
  <c r="D56" i="1"/>
  <c r="B56" i="1"/>
  <c r="A56" i="1"/>
  <c r="F55" i="1"/>
  <c r="E55" i="1"/>
  <c r="D55" i="1"/>
  <c r="B55" i="1"/>
  <c r="A55" i="1"/>
  <c r="F54" i="1"/>
  <c r="E54" i="1"/>
  <c r="D54" i="1"/>
  <c r="B54" i="1"/>
  <c r="A54" i="1"/>
  <c r="F53" i="1"/>
  <c r="E53" i="1"/>
  <c r="D53" i="1"/>
  <c r="B53" i="1"/>
  <c r="A53" i="1"/>
  <c r="F52" i="1"/>
  <c r="E52" i="1"/>
  <c r="D52" i="1"/>
  <c r="B52" i="1"/>
  <c r="A52" i="1"/>
  <c r="F51" i="1"/>
  <c r="E51" i="1"/>
  <c r="D51" i="1"/>
  <c r="B51" i="1"/>
  <c r="A51" i="1"/>
  <c r="G50" i="1"/>
  <c r="F50" i="1"/>
  <c r="E50" i="1"/>
  <c r="D50" i="1"/>
  <c r="B50" i="1"/>
  <c r="A50" i="1"/>
  <c r="F49" i="1"/>
  <c r="E49" i="1"/>
  <c r="D49" i="1"/>
  <c r="B49" i="1"/>
  <c r="A49" i="1"/>
  <c r="F48" i="1"/>
  <c r="E48" i="1"/>
  <c r="D48" i="1"/>
  <c r="B48" i="1"/>
  <c r="A48" i="1"/>
  <c r="F47" i="1"/>
  <c r="E47" i="1"/>
  <c r="D47" i="1"/>
  <c r="B47" i="1"/>
  <c r="A47" i="1"/>
  <c r="F46" i="1"/>
  <c r="E46" i="1"/>
  <c r="D46" i="1"/>
  <c r="B46" i="1"/>
  <c r="A46" i="1"/>
  <c r="F45" i="1"/>
  <c r="E45" i="1"/>
  <c r="D45" i="1"/>
  <c r="B45" i="1"/>
  <c r="A45" i="1"/>
  <c r="F44" i="1"/>
  <c r="E44" i="1"/>
  <c r="D44" i="1"/>
  <c r="B44" i="1"/>
  <c r="A44" i="1"/>
  <c r="F43" i="1"/>
  <c r="E43" i="1"/>
  <c r="D43" i="1"/>
  <c r="B43" i="1"/>
  <c r="A43" i="1"/>
  <c r="G42" i="1"/>
  <c r="F42" i="1"/>
  <c r="E42" i="1"/>
  <c r="D42" i="1"/>
  <c r="B42" i="1"/>
  <c r="A42" i="1"/>
  <c r="G41" i="1"/>
  <c r="F41" i="1"/>
  <c r="E41" i="1"/>
  <c r="D41" i="1"/>
  <c r="B41" i="1"/>
  <c r="A41" i="1"/>
  <c r="I33" i="1"/>
  <c r="F30" i="1"/>
  <c r="F67" i="1" s="1"/>
  <c r="E30" i="1"/>
  <c r="E67" i="1" s="1"/>
  <c r="G29" i="1"/>
  <c r="H29" i="1" s="1"/>
  <c r="I29" i="1" s="1"/>
  <c r="G28" i="1"/>
  <c r="G65" i="1" s="1"/>
  <c r="H27" i="1"/>
  <c r="I27" i="1" s="1"/>
  <c r="G27" i="1"/>
  <c r="G64" i="1" s="1"/>
  <c r="H26" i="1"/>
  <c r="I26" i="1" s="1"/>
  <c r="G26" i="1"/>
  <c r="G63" i="1" s="1"/>
  <c r="G25" i="1"/>
  <c r="G62" i="1" s="1"/>
  <c r="G24" i="1"/>
  <c r="H24" i="1" s="1"/>
  <c r="I24" i="1" s="1"/>
  <c r="G23" i="1"/>
  <c r="G60" i="1" s="1"/>
  <c r="G22" i="1"/>
  <c r="G59" i="1" s="1"/>
  <c r="G21" i="1"/>
  <c r="H21" i="1" s="1"/>
  <c r="I21" i="1" s="1"/>
  <c r="G20" i="1"/>
  <c r="G57" i="1" s="1"/>
  <c r="H19" i="1"/>
  <c r="I19" i="1" s="1"/>
  <c r="G19" i="1"/>
  <c r="G56" i="1" s="1"/>
  <c r="G18" i="1"/>
  <c r="G55" i="1" s="1"/>
  <c r="G17" i="1"/>
  <c r="G54" i="1" s="1"/>
  <c r="G16" i="1"/>
  <c r="H16" i="1" s="1"/>
  <c r="I16" i="1" s="1"/>
  <c r="H15" i="1"/>
  <c r="I15" i="1" s="1"/>
  <c r="G15" i="1"/>
  <c r="G52" i="1" s="1"/>
  <c r="G14" i="1"/>
  <c r="G51" i="1" s="1"/>
  <c r="G13" i="1"/>
  <c r="H13" i="1" s="1"/>
  <c r="I13" i="1" s="1"/>
  <c r="G12" i="1"/>
  <c r="G49" i="1" s="1"/>
  <c r="H11" i="1"/>
  <c r="I11" i="1" s="1"/>
  <c r="G11" i="1"/>
  <c r="G48" i="1" s="1"/>
  <c r="G10" i="1"/>
  <c r="G47" i="1" s="1"/>
  <c r="G9" i="1"/>
  <c r="H9" i="1" s="1"/>
  <c r="I9" i="1" s="1"/>
  <c r="G8" i="1"/>
  <c r="H8" i="1" s="1"/>
  <c r="I8" i="1" s="1"/>
  <c r="H7" i="1"/>
  <c r="I7" i="1" s="1"/>
  <c r="G7" i="1"/>
  <c r="G44" i="1" s="1"/>
  <c r="G6" i="1"/>
  <c r="G43" i="1" s="1"/>
  <c r="G5" i="1"/>
  <c r="H5" i="1" s="1"/>
  <c r="I5" i="1" s="1"/>
  <c r="H17" i="1" l="1"/>
  <c r="I17" i="1" s="1"/>
  <c r="H25" i="1"/>
  <c r="I25" i="1" s="1"/>
  <c r="G30" i="1"/>
  <c r="H6" i="1"/>
  <c r="I6" i="1" s="1"/>
  <c r="G46" i="1"/>
  <c r="H12" i="1"/>
  <c r="I12" i="1" s="1"/>
  <c r="H20" i="1"/>
  <c r="I20" i="1" s="1"/>
  <c r="H28" i="1"/>
  <c r="I28" i="1" s="1"/>
  <c r="G45" i="1"/>
  <c r="G53" i="1"/>
  <c r="G61" i="1"/>
  <c r="H23" i="1"/>
  <c r="I23" i="1" s="1"/>
  <c r="H22" i="1"/>
  <c r="I22" i="1" s="1"/>
  <c r="H10" i="1"/>
  <c r="I10" i="1" s="1"/>
  <c r="H14" i="1"/>
  <c r="I14" i="1" s="1"/>
  <c r="H18" i="1"/>
  <c r="I18" i="1" s="1"/>
  <c r="G67" i="1" l="1"/>
  <c r="H30" i="1"/>
  <c r="I30" i="1" s="1"/>
</calcChain>
</file>

<file path=xl/sharedStrings.xml><?xml version="1.0" encoding="utf-8"?>
<sst xmlns="http://schemas.openxmlformats.org/spreadsheetml/2006/main" count="586" uniqueCount="338">
  <si>
    <t>ตัวชี้วัด</t>
  </si>
  <si>
    <t>3.2.1 ร้อยละของเครือข่ายที่มีผลผลิตร่วมกันและเป็นประโยชน์ต่อมหาวิทยาลัย</t>
  </si>
  <si>
    <t>ผลการดำเนินงาน</t>
  </si>
  <si>
    <t>หน่วยงานเจ้าภาพ</t>
  </si>
  <si>
    <t>กองพัฒนานักศึกษา</t>
  </si>
  <si>
    <t>รอบ 3 เดือน</t>
  </si>
  <si>
    <t>ผู้รับผิดชอบ</t>
  </si>
  <si>
    <t>นางสาวพจนีย์ อนุศรี</t>
  </si>
  <si>
    <t xml:space="preserve">โทร. 1348 </t>
  </si>
  <si>
    <t>ลำดับ</t>
  </si>
  <si>
    <t>หน่วยงาน</t>
  </si>
  <si>
    <t>เป้าหมาย</t>
  </si>
  <si>
    <t>จำนวนเครือข่ายที่มีผลผลิตร่วมกันฯ</t>
  </si>
  <si>
    <t>จำนวนเครือข่ายทั้งหมด</t>
  </si>
  <si>
    <t>คิดเป็นร้อยละ</t>
  </si>
  <si>
    <t>คะแนนตัวชี้วัด</t>
  </si>
  <si>
    <t>การบรรลุเป้าหมาย</t>
  </si>
  <si>
    <t>1) คณะครุศาสตร์</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</si>
  <si>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</si>
  <si>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</si>
  <si>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</si>
  <si>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</si>
  <si>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</si>
  <si>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</si>
  <si>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</si>
  <si>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</si>
  <si>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4) คณะวิทยาการจัดการ</t>
  </si>
  <si>
    <t>5) คณะเทคโนโลยีอุตสาหกรรม</t>
  </si>
  <si>
    <t>6) คณะศิลปกรรมศาสตร์</t>
  </si>
  <si>
    <t>7)  บัณฑิตวิทยาลัย</t>
  </si>
  <si>
    <t>8)  วิทยาลัยนวัตกรรมและการจัดการ</t>
  </si>
  <si>
    <t>9)  วิทยาลัยพยาบาลและสุขภาพ</t>
  </si>
  <si>
    <t>10) วิทยาลัยสหเวชศาสตร์</t>
  </si>
  <si>
    <t>11) วิทยาลัยโลจิสติกส์และซัพพลายเชน</t>
  </si>
  <si>
    <t>12) วิทยาลัยสถาปัตยกรรมศาสตร์</t>
  </si>
  <si>
    <t>13)  วิทยาลัยการเมืองและการปกครอง</t>
  </si>
  <si>
    <t>14) วิทยาลัยการจัดการอุตสาหกรรมบริการ</t>
  </si>
  <si>
    <t>15) วิทยาลัยนิเทศศาสตร์</t>
  </si>
  <si>
    <t>16) ศูนย์การศึกษา จ. อุดรธานี</t>
  </si>
  <si>
    <t>17) สำนักงานอธิการบดี</t>
  </si>
  <si>
    <t>18) สำนักวิทยบริการและเทคโนโลยีฯ</t>
  </si>
  <si>
    <t>19) สำนักศิลปะและวัฒนธรรม</t>
  </si>
  <si>
    <t>20) สถาบันวิจัยและพัฒนา</t>
  </si>
  <si>
    <t>21) สำนักวิชาการศึกษาทั่วไปฯ</t>
  </si>
  <si>
    <t>22) สสสร.</t>
  </si>
  <si>
    <t>26) วิทยาเขตนครปฐม</t>
  </si>
  <si>
    <t>27) ศูนย์การศึกษา จ. สุมทรสงคราม</t>
  </si>
  <si>
    <t>28) ศูนย์การศึกษา จ. ระนอง</t>
  </si>
  <si>
    <t>ระดับมหาวิทยาลัย</t>
  </si>
  <si>
    <t>ตัวชี้วัดระดับเจ้าภาพ</t>
  </si>
  <si>
    <t>3.2.1(S) ระดับความสำเร็จของการดำเนินการตามแนวทางตามตัวชี้วัด ร้อยละของเครือข่ายที่มีผลผลิตร่วมกันและเป็นประโยชน์ต่อมหาวิทยาลัย</t>
  </si>
  <si>
    <t>คะแนน</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</si>
  <si>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</si>
  <si>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</si>
  <si>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</si>
  <si>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</si>
  <si>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</si>
  <si>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</si>
  <si>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</si>
  <si>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</si>
  <si>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</si>
  <si>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</si>
  <si>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</si>
  <si>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</si>
  <si>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</si>
  <si>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</si>
  <si>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</si>
  <si>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</si>
  <si>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สนอ</t>
  </si>
  <si>
    <t>สำนักวิทยบริการฯ</t>
  </si>
  <si>
    <t>สำนักศิลปะฯ</t>
  </si>
  <si>
    <t>วิจัย</t>
  </si>
  <si>
    <t>GE</t>
  </si>
  <si>
    <t>สสสร.</t>
  </si>
  <si>
    <t>วิทยาเขต นครปฐม</t>
  </si>
  <si>
    <t>ศูนย์จ. สุมทรสงคราม</t>
  </si>
  <si>
    <t>ศูนย์ จ. ระนอง</t>
  </si>
  <si>
    <t>มหาวิทยาลัย</t>
  </si>
  <si>
    <t>รายละเอียดตัวชี้วัด</t>
  </si>
  <si>
    <t>น.ส.พจนีย์ อนุศรี</t>
  </si>
  <si>
    <t>โทร. 1348</t>
  </si>
  <si>
    <t>กรอกหลังจากที่มีการจัดกิจกรรมแล้ว</t>
  </si>
  <si>
    <t>สังกัดคณะ/วิทยาลัย</t>
  </si>
  <si>
    <t>ชื่อเครือข่าย/ชื่อข้อตกลง
(ระบุชื่อเครือข่ายตาม MOU)</t>
  </si>
  <si>
    <t>กลุ่มเครือข่าย</t>
  </si>
  <si>
    <t>หน่วยงานเจ้าของเครือข่าย
(ระบุคณะ/วิทยาลัย/ศูนย์/สำนัก/สถาบัน)</t>
  </si>
  <si>
    <t>ช่วงระยะเวลาของการเป็นเครือข่ายร่วมกัน 
(... ปี พ.ศ. ... - พ.ศ. ...)</t>
  </si>
  <si>
    <t>ระบุข้อตกลงที่จะดำเนินการร่วมกันตาม MOU</t>
  </si>
  <si>
    <t>กิจกรรมที่ได้ดำเนินการร่วมกัน
ในปีงบประมาณ พ.ศ. 2565</t>
  </si>
  <si>
    <t>ว/ด/ป ที่ดำเนินการ</t>
  </si>
  <si>
    <t>ผลการดำเนินงานของการจัดกิจกรรม</t>
  </si>
  <si>
    <t xml:space="preserve">ระบุผลผลิตที่เป็นประโยชน์
ต่อมหาวิทยาลัย </t>
  </si>
  <si>
    <t xml:space="preserve">1) ศิษย์เก่า </t>
  </si>
  <si>
    <t xml:space="preserve">2) ชุมชน </t>
  </si>
  <si>
    <t>3) สมาคมวิชาชีพ</t>
  </si>
  <si>
    <t xml:space="preserve">4) ผู้ประกอบการ </t>
  </si>
  <si>
    <t>5) ต่างประเทศ</t>
  </si>
  <si>
    <t>6) เครือข่ายอื่นๆ</t>
  </si>
  <si>
    <t>3 ปี พ.ศ. 2562 - พ.ศ. 2564</t>
  </si>
  <si>
    <t>คณะครุศาสตร์</t>
  </si>
  <si>
    <t>เครือข่ายศิษย์เก่า</t>
  </si>
  <si>
    <t>ü</t>
  </si>
  <si>
    <t>ทุกปี</t>
  </si>
  <si>
    <t>สนับสนุนทุนการศึกษาให้กับศิษย์ปัจจุบัน</t>
  </si>
  <si>
    <t>ธ.ค. 64 - ส.ค. 65</t>
  </si>
  <si>
    <t>คณะครุศาสตร์ได้รับทุนการศึกษา จำนวน 10,000 บาท และมอบทุนให้นักศึกษา จำนวน 1 คน</t>
  </si>
  <si>
    <t>เครือข่ายชุมชน</t>
  </si>
  <si>
    <t xml:space="preserve">ตลอดปีการศึกษา </t>
  </si>
  <si>
    <t>บริการวิชาการศูนย์ศึกษาพระพุทธศาสนา วันอาทิตย์</t>
  </si>
  <si>
    <t>21 พ.ย. 64
-27 ก.พ.65</t>
  </si>
  <si>
    <t>นักศึกษาโครงการทุนเพชรสุนันทาและทุนศักดิ์พรทรัพย์ ชั้นปีที่ 3-5 เข้าร่วมบริการวิชาการศูนย์ศึกษาพระพุทธศาสนาวันอาทิตย์ จำนวน 10 คน</t>
  </si>
  <si>
    <t xml:space="preserve">1.คณะได้ข้อมูลเพื่อการพัฒนา
2.ภาพลักษณ์ที่ดีของคณะ
3.คณะได้องค์ความรู้เพื่อนำมาพัฒนาการเรียนการสอนหรืองานวิจัยของอาจารย์ </t>
  </si>
  <si>
    <t>เครือข่ายสมาคมวิชาชีพ</t>
  </si>
  <si>
    <t>ให้ความร่วมมือในการพัฒนาบัณฑิต เพื่อให้สอดคล้องมาตรฐานวิชาชีพ</t>
  </si>
  <si>
    <t>นักศึกษาได้รับความรู้ และทักษะที่สอดคล้องกับมาตรฐานวิชาชีพ</t>
  </si>
  <si>
    <t xml:space="preserve">โรงเรียนพระโขนงพิทยาลัย </t>
  </si>
  <si>
    <t>มีการรับนักศึกษาฝึกประสบการณ์วิชาชีพครู ให้ความร่วมมือในการวิจัยและพัฒนากระบวนการผลิตครูวิชาชีพและให้บริการวิชาการโรงเรียนร่วมพัฒนาวิชาชีพ</t>
  </si>
  <si>
    <t>ปีการศึกษา 2564</t>
  </si>
  <si>
    <t>นักศึกษาชั้นปีที่ 5 เข้าร่วมฝึกประสบการณ์วิชาชีพครู</t>
  </si>
  <si>
    <t xml:space="preserve">นักศึกษาได้ความรู้ ทักษะ และประสบการณ์ในวิชาชีพ </t>
  </si>
  <si>
    <t>โรงเรียนเทพศิรินทร์นนทบุรี</t>
  </si>
  <si>
    <t>National Pingtung University, Taiwan</t>
  </si>
  <si>
    <t>5 ปั (มีค 64 - มีค 69)</t>
  </si>
  <si>
    <t>Exchange programmes includes tbe following areas:
 -Promoting institutional exchange by inviting faculty and staff to participate in joint research project, promoting the exchange of the eassays, publications, theses, and information related to the research, promoting dual degree program, and promoting student exchange progeam.</t>
  </si>
  <si>
    <t>N/A</t>
  </si>
  <si>
    <t>นักศึกษาได้มีโอกาสได้แลกเปลี่ยนเรียนรู้ในศาสตร์สาขาวิชากับสถานศึกษาในต่างประเทศ</t>
  </si>
  <si>
    <t>Ningbo Childhood Education College, China</t>
  </si>
  <si>
    <t>5 ปั (1 กย 64 - 31 สค 69)</t>
  </si>
  <si>
    <t xml:space="preserve">1. Promoting and supporting cooperation in teaching, research, exchange of teaching 
  staffs and students in the part of early childhood education.
 2.  Promoting and supporting the implementation of project and activities including the 
  joint organization of cultural events.
</t>
  </si>
  <si>
    <t>มีการประชุมวางแผนการจัดกิจกรรมร่วมกันในด้านการเรียนการสอนและการเป็นวิทยากรในรายวิชาตามความเชี่ยวชาญของอาจารย์ทั้งสองมหาวิทยาลัย</t>
  </si>
  <si>
    <t>คณะเทคโนโลยีอุตสาหกรรม</t>
  </si>
  <si>
    <t>บริษัทพลัส พร็อพเพอร์ตี้ จำกัด</t>
  </si>
  <si>
    <t>ตั้งแต่ภาคเรียนที่ 1/2559 เป็นต้นไป</t>
  </si>
  <si>
    <t>1.ร่วมพัฒนาหลักสูตร  และการรียนการสอนในสาขาวิชาการบริหารทรัพยากรอาคาร
2. ส่งบุคลากรที่มีความรู้ความเชี่ยวชาญในการบริหารทรัพยากรอาคารเข้าให้ความรู้แก่บุคลากรและนักศึกษาของสาขาการบริหารทรัพยากรอาคาร
3.แลกเปลี่ยนข่าวสาร  เทคโนโลยี  องค์ความรู้
4.ร่วมกันสนับสนุนงานวิจัยและพัฒนาที่เป็นประโยชน์ต่อการศึกษา</t>
  </si>
  <si>
    <t>เดือนต.ค.64 -  พ.ค.65</t>
  </si>
  <si>
    <t>1. ร่วมกันส่งเสริมสนับสนุนการพัฒนางานด้านวิชาการ และสหกิจศึกษา 
2. ร่วมกันพัฒนาหลักสูตร และการเรียนการสอนในสาขาวิขาการบริหารทรัพยากรอาคาร ภายใต้กรอบความสามารถและศักยภาพของทั้งสองฝ่าย
3. บริษัทตกลงจัดส่งบุคลากรที่มีความรู้ความเชี่ยวชาญในการบริหารทรัพยากรอาคารเข้าให้ความรู้แก่บุคลากรและนักศึกษา
4. แลกเปลี่ยนข้อมูลข่าวสาร เทคโนโลยีและองค์ความรู้ต่างๆ 
5. ร่วมกันสนับสนุนจัดทำโครงการวิจัยและพํฒนาที่เป็นประโยชน์ต่อการศึกษาด้านการบริหารอาคาร</t>
  </si>
  <si>
    <t>บริษัทพร้อม เทคโน เซอร์วิส</t>
  </si>
  <si>
    <t>ตั้งแต่ภาคเรียนที่ 1/2559เป็นต้นไป</t>
  </si>
  <si>
    <t xml:space="preserve">1. ร่วมกันสนับสนุนการพัฒนางานด้านวิชาการและสหกิจ 
2.รับนักศึกษาฝึกงาน รอบละ 3-4 คน </t>
  </si>
  <si>
    <t>ธันวาคม 2564 -มีนาคม 2565</t>
  </si>
  <si>
    <t>1. ร่วมกันส่งเสริมสนับสนุนการพัฒนางานด้านวิชาการ และสหกิจศึกษา 
2. หากข้อขัดแย้งใดอันเกิดจากการปฏิบัติตามบันทึกข้อตกลงความร่วมมือนี้ มหาวิทยาลัยและบริษัทตกลงให้มีตัวแทนของบริษัทตกลงให้มีตัวแทนของบริษัท มหาวิทยาลัย และนักศึกษาที่เข้าโครงการ ในการหารือร่วมกันเพื่อแสวงหาแนวทางการแก้ไขข้อขัดแย้งนั้น</t>
  </si>
  <si>
    <t>บริษัท เมเจอร์ ดีเวลลอปเม้นท์ เอสเตท จำกัด</t>
  </si>
  <si>
    <t>25 ก.พ.2564 (5ปีจากวันที่ลงนาม)</t>
  </si>
  <si>
    <t xml:space="preserve">(๑) การฝึกอบรม การค้นคว้าวิจัยการให้บริการทางวิชาการแก่สังคม การแลกเปลี่ยนข้อมูลข่าวสาร ผลงานทางวิชาการ และอื่นๆ อันก่อให้เกิดประโยชน์สูงสุดในการพัฒนาทั้งสองฝ่ายให้มีความเจริญก้าวหน้ามั่นคง รวมทั้งการสนับสนุนข้อมูลทางด้านวิชาการอย่างเสมอภาคและด้วยความสมัครใจ
  (๒) 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(๓) การจัดกิจกรรมอื่นๆ ที่เกี่ยวข้องหรือสนับสนุนการดำเนินงานตามบันทึกข้อตกลงฉบับนี้
     ๒.๒ มหาวิทยาลัย และ บริษัท ยินดีที่จะให้ความร่วมมือ ในการจัดทำโครงการวิจัยและพัฒนาหลักสูตร หรือโครงการอื่นๆ ที่เกี่ยวข้องหรือการใช้ทรัพยากรร่วมกันในด้านบุคลากร อาคารสถานที่ ตลอดจนทรัพยากรอื่นๆ 
๒.๓ บริษัท ยินดีที่จะสนับสนุนทุนการศึกษาให้แก่นักศึกษาของคณะเทคโนโลยีอุตสาหกรรม ตามความเหมาะสม
</t>
  </si>
  <si>
    <t>นักศึกษาได้รับทุนการศึกษาจากบริษัท เมเจอร์ ดีเวลลอปเม้นท์ เอสเตท จำกัด</t>
  </si>
  <si>
    <t>น.ศ.มีทุนการศึกษาในการศึกษาเล่าเรียน</t>
  </si>
  <si>
    <t>ศิษย์เก่าคณะเทคโนโลยีอุตสาหกรรม</t>
  </si>
  <si>
    <t>1.จิตสาธารณะให้แก่ศิษย์เก่า
2.ให้ความรู้แก่นักศึกษาปัจจุบัน</t>
  </si>
  <si>
    <t>1.สนับสนุนทุนการศึกษาให้กับศิษย์ปัจจุบัน
2.ให้ความรู้แก่นักศึกษาปัจจุบัน</t>
  </si>
  <si>
    <t>1.สนับสนุนทุนการศึกษาให้กับศิษย์ปัจจุบัน 
2.ให้ความรู้แก่นักศึกษาปัจจุบัน</t>
  </si>
  <si>
    <t>สนับสนุนทุนการศึกษาให้กับศิษย์ปัจจุบัน   และแลกเปลี่ยนความรู้ด้านการอาชีพที่เกี่ยวข้อง</t>
  </si>
  <si>
    <t>เครือข่ายต่างประเทศ
-chiba university</t>
  </si>
  <si>
    <t>4 ปี</t>
  </si>
  <si>
    <t xml:space="preserve">1.การแลกเปลี่ยนนักศึกษา
2. การแลกเปลี่ยนบุคลากร
3. การจัดตั้งกลุ่ม
4. การพัฒนาสื่อการสอนและโปรแกรมการเรียน
5. การแลกเปลี่ยนข้อมูลข่าวสาร และ 
6. ความร่วมมือด้านอื่นๆ ที่ตกลงกันโดยทั้งสองฝ่าย
</t>
  </si>
  <si>
    <t>อาจารย์ ดร.ไกรพ เจริญโสภา เข้าร่วม International Conference on Advanced Imaging 2021 (ICAI 2021) 
เมื่อวันที่ 1 มิถุนายน 2564 อาจารย์ดร. ไกรพ เจริญโสภา ได้รับเชิญจาก Prof. Shigeru TAKAHARA จาก Chiba University ให้เข้าร่วมงานประชุมวิชาการระดับนานาชาติ International Conference on Advance imaging 2021 ระหว่าง วันที่ 4 - 8 ตุลาคม 2564 โดย อาจารย์ดร. ไกรพ เจริญโสภา ได้นำเสนอในหัวข้อ Study the TiO2 thin film characteristics for Dye Sensitized Solar Cell by LDM 3D printing system. วันที่ 7 ตุลาคม 2564 ในรูปแบบ ออนไลน์ ( proceeding หน้า 205-208). ดำเนินการภายใต้ข้อตกลงความร่วมมือด้านการศึกษาและวิจัยกับเครือข่ายต่างประเทศ กับ Chiba University ประเทศญี่ปุ่น
1. เพื่อส่งเสริมและสนับสนุนให้คณะดำเนินการภายใต้ข้อตกลงความร่วมมือด้านการศึกษาและวิจัยกับเครือข่ายต่างประเทศ
2. เพื่อส่งเสริมและสนับสนุนให้คณะมีการแลกเปลี่ยนบุคลากรและนักศึกษากับเครือข่ายต่างประเทศ</t>
  </si>
  <si>
    <t>วันที่ 4 - 8 ตุลาคม 2564</t>
  </si>
  <si>
    <t>อาจารย์ ดร.ไกรพ เจริญโสภา เข้าร่วม International Conference on Advanced Imaging 2021 (ICAI 2021) 1. เพื่อส่งเสริมและสนับสนุนให้คณะดำเนินการภายใต้ข้อตกลงความร่วมมือด้านการศึกษาและวิจัยกับเครือข่ายต่างประเทศ
2. เพื่อส่งเสริมและสนับสนุนให้คณะมีการแลกเปลี่ยนบุคลากรและนักศึกษากับเครือข่ายต่างประเทศ</t>
  </si>
  <si>
    <t xml:space="preserve">1.การแลกเปลี่ยนข้อมูลข่าวสาร 
2.การพัฒนาสื่อการสอนและโปรแกรมการเรียน
3. การพัฒนาสื่อการสอน
</t>
  </si>
  <si>
    <t>วิทยาลัยพยาบาลและสุขภาพ</t>
  </si>
  <si>
    <t>โรงพยาบาลสถาบันโรคไตภูมิราชนครินทร์</t>
  </si>
  <si>
    <t>P</t>
  </si>
  <si>
    <t>5 ปี พ.ศ. 2561 - พ.ศ. 2566</t>
  </si>
  <si>
    <t xml:space="preserve">1.หน่วยงานทั้งสองฝ่ายยินดีที่จะให้ความร่วมมือทางวิชาการต่อกันในการฝึกอบรม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โรงพยาบาลสถาบันโรคไตภูมิราชนครินทร์ยินดีให้โรงพยาบาลเป็นแหล่งฝึกปฏิบัติแก่นักศึกษาหลักสูตรพยาบาลศาสตรบัณฑิต และหลักสูตรประกาศนียบัตรผู้ช่วยพยาบาล ตามความเหมาะสม เพื่อพัฒนาศักยภาพของบัณฑิตพยาบาลและผู้ช่วยพยาบาล
4.หน่วยงานทั้งสองฝ่ายยินดีที่จะให้ความร่วมมือทางวิชาการต่อกันในการจัดกิจกรรมอื่นๆที่เกี่ยวข้อง หรือมีส่วนสนับสนุนการดำเนินงานตามบันทึกข้อตกลงฉบับนี้
5.วิทยาลัยพยาบาลและสุขภาพ มหาวิทยาลัยราชภัฏสวนสุนันทายินดีที่จะส่งเสริมสนับสนุนให้ผู้สำเร็จการศึกษาหลักสูตรพยาบาลศาสตรบัณฑิต และหลักสูตรประกาศนียบัตรผู้ช่วยพยาบาล ไปปฏิบัติงานที่สถาบันโรคไตภูมิราชนครินทร์
</t>
  </si>
  <si>
    <t>การให้ความอนุเคราะห์เป็นแหล่งฝึกปฏิบัติการพยาบาลทั้งหลักสูตรพยาบาลศาสตรบัณฑิต และหลักสูตรประกาศนียบัตรผู้ช่วยพยาบาล</t>
  </si>
  <si>
    <t>24 พฤศจิกายน 2564</t>
  </si>
  <si>
    <t>นักศึกษาได้รับการฝึกปฏิบัติการพยาบาลตามรายวิชาครบตามจำนวนชั่วโมงที่กำหนดของการจัดการเรียนการสอน</t>
  </si>
  <si>
    <t>นักศึกษาได้ฝึกปฏิบัติการพยาบาลในแหล่งฝึกปฏิบัติที่มีคุณภาพและมาตรฐานเป็นที่ยอมรับในระดับประเทศและนานาชาติ</t>
  </si>
  <si>
    <t>มหาวิทยาลัยนวมินทราธิราช</t>
  </si>
  <si>
    <t>5 ปี พ.ศ. 2562 - พ.ศ. 2567</t>
  </si>
  <si>
    <t xml:space="preserve">1.สวนสุนันทาและนวมินทราธิราชยินดีที่จะให้ความร่วมมือทางวิชาการต่อกันในการฝึกอบรม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สวนสุนันทาและนวมินทราธิราช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นวมินทราธิราชยินดีให้โรงพยาบาลวชิรพยาบา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4.สวนสุนันทาและนวมินทราธิราชยินดีส่งเสริมและสนับสนุนให้ผู้สำเร็จการศึกษาหลักสูตรทั้งสองดังกล่าวไปปฏิบัติงานที่โรงพยาบาลวชิรพยาบาล คณะแพทยศาสตร์วชิรพยาบาล มหาวิทยาลัยนวมินทราธิราช
5.สวนสุนันทาและนวมินทราธิราช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
</t>
  </si>
  <si>
    <t>กลุ่มโรงพยาบาลวิชัยเวช อินเตอร์เนชั่นแนล</t>
  </si>
  <si>
    <t xml:space="preserve">1.ทั้งสองฝ่ายยินดีที่จะให้ความร่วมมือทางวิชาการต่อกันในการฝึกอบรม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3.กลุ่มโรงพยาบาลวิชัยเวช อินเตอร์เนชั่นแนลยินดีให้โรงพยาบาลในเครือกลุ่มโรงพยาบาลวิชัยเวช อินเตอร์เนชั่นแนลเป็นแหล่งฝึกปฏิบัติแก่นักศึกษาหลักสูตรพยาบาลศาสตรบัณฑิต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และทั้งสองฝ่ายยินดีส่งเสริมสนับสนุนให้ผู้สำเร็จการศึกษาหลักสูตรทั้งสองดังกล่าวไปปฏิบัติงานที่โรงพยาบาลในเครือกลุ่มโรงพยาบาลวิชัยเวช อินเตอร์เนชั่นแนล
4.หน่วยงานทั้งสองฝ่าย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
"
</t>
  </si>
  <si>
    <t xml:space="preserve">การให้ความอนุเคราะห์เป็นแหล่งฝึกปฏิบัติการพยาบาลทั้งหลักสูตรพยาบาลศาสตรบัณฑิต </t>
  </si>
  <si>
    <t>เครือโรงพยาบาลสินแพทย์</t>
  </si>
  <si>
    <t>5 ปี พ.ศ. 2563 - พ.ศ. 2568</t>
  </si>
  <si>
    <t xml:space="preserve">1.หน่วยงานทั้งสองฝ่ายยินดีที่จะให้ความร่วมมือทางวิชาการต่อกันในการส่งเสริมและสนับสนุนให้ผู้สำเร็จการศึกษาหลักสูตรพยาบาลศาสตรบัณฑิตไปปฏิบัติงานกับโรงพยาบาลในเครือโรงพยาบาลสินแพทย์
2.หน่วยงานทั้งสองฝ่ายยินดีที่จะให้ความร่วมมือทางวิชาการต่อกันในการส่งเสริมสนับสนุนให้นักศึกษาหลักสูตรพยาบาลศาสตรบัณฑิต และหลักสูตรประกาศนียบัตรผู้ช่วยพยาบาล ได้ฝึกปฏิบัติงานกับโรงพยาบาลในเครือโรงพยาบาลสินแพทย์
3.โรงพยาบาลยินดีให้โรงพยาบาลในเครือโรงพยาบาลสินแพทย์เป็นแหล่งฝึกปฏิบัติแก่นักศึกษาหลักสูตรพยาบาลศาสตรบัณฑิต และหลักสูตรประกาศนียบัตรผู้ช่วยพยาบาลของมหาวิทยาลัยตามความเหมาะสม เพื่อพัฒนาศักยภาพของบัณฑิตพยาบาลและผู้ช่วยพยาบาล
4.มหาวิทยาลัยยินดีให้การสนับสนุนแก่โรงพยาบาล ในการผลิตผู้ช่วยพยาบาลตามหลักสูตรที่สภาการพยาบาลให้การรับรอง
5.หน่วยงานทั้งสองยินดีที่จะให้ความร่วมมือทางวิชาการต่อกันในการฝึกอบรม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6.หน่วยงานทั้งสองฝ่ายยินดีที่จะส่งเสริมให้บุคลากรของตนมีส่วนร่วมในการศึกษา การวิจัย การบรรยาย การฝึกงาน และการฝึกอบรมร่วมกันตามความเหมาะสม
7.หน่วยงานทั้งสองฝ่ายยินดีให้ความร่วมมือทางวิชาการต่อกันในการจัดกิจกรรมอื่นๆที่เกี่ยวข้องหรือมีส่วนสนับสนุนการดำเนินงานตามบันทึกข้อตกลงฉบับนี้
</t>
  </si>
  <si>
    <t>ชมรมศิษยเก่าวิทยาลัยพยาบาลและสุขภาพ</t>
  </si>
  <si>
    <t>ตลอดชีพ (หลังสำเร็จการศึกษา)</t>
  </si>
  <si>
    <t>การให้ความร่วมมือในการเข้าร่วมกิจกรรม/โครงการทั้งของวิทยาลัยฯและมหาวิทยาลัยตามโอกาสต่างๆ</t>
  </si>
  <si>
    <t>ศิษย์เก่าสาขาพยาบาลศาสตร์ เข้าร่วมโครงการที่วิทยาลัยฯจัดขึ้น</t>
  </si>
  <si>
    <t>22-24 ตุลาคม 2564</t>
  </si>
  <si>
    <t>ตัวแทนบัณฑิตสาขาพยาบาลศาสตร์ (ว่าที่ร้อยตรี ถิรวัจน์ วงศ์วาน พยาบาลวิชาชีพ โรงพยาบาลพระมงกุฏเกล้า) เข้าร่วมโครงการส่งเสริมการสร้างคุณภาพบัณฑิตด้านการบูรณาการความรู้ทางการพยาบาล:การบริการสุขภาพและบำเพ็ญจิตสาธารณะ ในการปฏิบัติงานจิตอาสาช่วยกิจกรรมต่างๆและให้บริการสุขภาพแก่ประชาชนที่มาร่วมงานที่วัดป่าทรัพย์ทวีธรรมาราม จ.นครราชสีมา</t>
  </si>
  <si>
    <t>การสร้างชื่อเสียงและได้รับการยอมรับต่อสังคมของบัณฑิตสาขาพยาบาลศาสตร์ ที่สำเร็จการศึกษาจากวิทยาลัยพยาบาลและสุขภาพ มหาวิทยาลัยราชภัฏสวนสุนันทา</t>
  </si>
  <si>
    <t>สภาการพยาบาล</t>
  </si>
  <si>
    <t>ตลอดระยะเวลาของการจัดการเรียนการสอนหลักสูตรพยาบาลศาสตรบัณฑิต</t>
  </si>
  <si>
    <t xml:space="preserve">1.รับขึ้นทะเบียน และออกใบอนุญาตให้แก่ผู้ขอเป็นผู้ประกอบวิชาชีพการพยาบาล การผดุงครรภ์ หรือการพยาบาลและการผดุงครรภ์
2.ให้ความเห็นชอบหลักสูตรการศึกษาวิชาชีพการพยาบาลและการผดุงครรภ์ในระดับอุดมศึกษาของสถาบันการศึกษาที่จะทำการสอนวิชาชีพการพยาบาลและการผดุงครรภ์ เพื่อเสนอต่อทบวงมหาวิทยาลัย
3.รับรองหลักสูตรต่างๆสำหรับการศึกษาในระดับประกาศนียบัตรของสถาบันที่จะทำการสอนวิชาชีพการพยาบาลและการผดุงครรภ์
4.รับรองวิทยฐานะของสถาบันที่ทำการสอนตาม ข้อ(2) และ(3)
5.รับรองปริญญา ประกาศนียบัตรเทียบเท่าปริญญา ประกาศนียบัตร หรือวุฒิบัตรในวิชาการพยาบาลและการผดุงครรภ์ของสถาบันต่างๆ
</t>
  </si>
  <si>
    <t>การส่งข้อมูลอาจารย์และนักศึกษา หรือข้อมูลอื่นๆตามหนังสือจากสภาการพยาบาล /การส่งข้อมูลนักศึกษาเพื่อใช้เป็นฐานข้อมูลการจัดการสอบความรู้เพื่อขึ้นทะเบียนและรับใบอนุญาตเป็นผู้ประกอบวิชาชีพการพยาบาล</t>
  </si>
  <si>
    <t>นักศึกษาพยาบาลชั้นปีที่ 4 ได้รับการบรรจุข้อมูลในฐานขอมูลการสมัครสอบความรู้ฯ เมื่อเปิดให้มีการลงทะเบียนเพื่อสมัครสอบได้</t>
  </si>
  <si>
    <t>บัณฑิตพยาบาลศาสตรบัณฑิตสามารถสมัครสอบความรู้เพื่อขึ้นทะเบียนและรับใบอนุญาตเป็นผู้ประกอบวิชาชีพการพยาบาลได้</t>
  </si>
  <si>
    <t>วิทยาลัยโลจิสติกส์และซัพพลายเชน</t>
  </si>
  <si>
    <t>สมาคมผู้รับจัดการขนส่งสินค้าระหว่างประเทศ (TIFFA)</t>
  </si>
  <si>
    <t>28 ส.ค. 2560 – 27 ส.ค. 2566</t>
  </si>
  <si>
    <t xml:space="preserve"> พัฒนาด้านวิชาการ วิจัย การพัฒนาบุคลากร สหกิจศึกษาและวิชาชีพ</t>
  </si>
  <si>
    <t xml:space="preserve">1.วิทยาลัยโลจิสติกส์และซัพพลายเชนได้ร่วมกับสมาคมผู้รับจัดการขนส่งสินค้าระหว่างประเทศ (TIFFA)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โครงการประชุมวิชาการด้านด้านวิทยาศาสตร์และการบริหารจัดการระดับบัณฑฺตศึกษา 2564 </t>
  </si>
  <si>
    <t>1) 20 ต.ค.-27 พ.ย. 64  2) 28 ส.ค. 2564- 27 ส.ค. 2566</t>
  </si>
  <si>
    <t xml:space="preserve">1.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</si>
  <si>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 1.จัดการเรียนการสอนในหลักสูตรบริหารธุรกิจบัณฑิต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</si>
  <si>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สหพันธ์การขนส่งทางบกแห่งประเทศไทย (LTFT) </t>
  </si>
  <si>
    <t>19 ก.ค. 2561 – 18 ก.ค. 2567</t>
  </si>
  <si>
    <t>สมาคมบริหารงานจัดซื้อและซัพพลายเชนแห่งประเทศไทย (PSCMT)</t>
  </si>
  <si>
    <t>บริษัท ห้างเซ็นทรัล ดีพาร์เม้นท์สโตร์ จำกัด</t>
  </si>
  <si>
    <t>17 ม.ค. 2561 - 16 ม.ค. 2565</t>
  </si>
  <si>
    <t xml:space="preserve"> -สนับสนุนกิจกรรมทางการศึกษา</t>
  </si>
  <si>
    <t xml:space="preserve"> -สนับสนุนกิจกรรมทางการศึกษา         -จัดการเรียนการสอนในหลักสูตรบริหารธุรกิจบัณฑิต สาขาวิชาการจัดการซัพพลายเชนธุรกิจ แขนงวิชาการจัดการธุรกิจค้าปลีก </t>
  </si>
  <si>
    <t>ม.ค. 2561 - ม.ค. 2566</t>
  </si>
  <si>
    <t xml:space="preserve"> - จัดการเรียนการสอนในหลักสูตรบริหารธุรกิจบัณฑิต สาขาวิชาการจัดการซัพพลายเชนธุรกิจ แขนงวิชาการจัดการธุรกิจค้าปลีก สร้างนักวิจัย สร้างนักบริหาร
- นักศึกษาที่เข้าร่วมโครงการ สามารถเข้าทำงานกับห้างเซ็นทรัล ดีพาร์ทเมนท์ สโตร์ จำกัด เมื่อสำเร็จการศึกษา </t>
  </si>
  <si>
    <t xml:space="preserve"> - จัดการเรียนการสอนในหลักสูตรบริหารธุรกิจบัณฑิต สาขาวิชาการจัดการซัพพลายเชนธุรกิจ แขนงวิชาการจัดการธุรกิจค้าปลีก
- นักศึกษาที่เข้าร่วมโครงการ สามารถเข้าทำงานกับห้างเซ็นทรัล ดีพาร์ทเมนท์ สโตร์ จำกัด เมื่อสำเร็จการศึกษา </t>
  </si>
  <si>
    <t>วิทยาลัยเทคโนโลยีอักษรพัทยา</t>
  </si>
  <si>
    <t>3 มี.ค.2560 - 2 มี.ค. 2567</t>
  </si>
  <si>
    <t>จัดการเรียนการสอนให้สอดคล้องกับความต้องการ
-ให้พื้นที่ในการจัดการศึกษา
-จัดส่งผู้ทรงคุณวุฒิและอาจารย์พิเศษ
-ส่งเสริมกิจกรรมของนักศึกษา
-ปฏิบัติการด้าน โครงการ การวิจัย การจัดอบรมและบริการวิชาการ
-พัฒนาหลักสูตรตามข้อตกลง</t>
  </si>
  <si>
    <t xml:space="preserve"> - จัดการเรียนการสอนให้สอดคล้องกับความต้องการ
-ให้พื้นที่ในการจัดการศึกษา
-จัดส่งผู้ทรงคุณวุฒิและอาจารย์พิเศษ
-พัฒนาหลักสูตรตาข้อตกลง</t>
  </si>
  <si>
    <t>มี.ค. 2560 - มี.ค. 2568</t>
  </si>
  <si>
    <t xml:space="preserve"> - จัดการเรียนการสอนร่วมกับวิทยาลัยเทคโนโลยีอักษรพัทยา ในหลักสูตรระดับปริญญาตรี หลักสูตร บธ.บ. สาขาวิชาการจัดการโลจิสติกส์
- การดำเนินกิจกรรมตามพันธกิจด้านการวิจัย และจัดอบรมการบริการวิชาการในเขตพื้นที่บริเวณ จังหวัดชลบุรี</t>
  </si>
  <si>
    <t>บริษัท ขนส่ง จำกัด</t>
  </si>
  <si>
    <t>12 ก.ย. 2560 - 11 ก.ย. 2566</t>
  </si>
  <si>
    <t>พัฒนาบุคลากรประจำการให้มีความรู้ความสามารถ ด้านการบริหารจัดการ ด้านการจัดการโลจิสติกส์และซัพพลายเชน ด้านการจัดการการขนส่ง</t>
  </si>
  <si>
    <t>1) วิทยาลัยโลจิสติกส์และซัพพลายเชน มหาวิทยาลัยราชภัฏสวนสุนันทา หารือแนวทางการดำเนินงานร่วมกันกับ บริษัท ขนส่ง จำกัด 2 )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</si>
  <si>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วันที่ 24 ตุลาคม 2565</t>
  </si>
  <si>
    <t>1.วิทยาลัยโลจิสติกส์และซัพพลายเชน มหาวิทยาลัยราชภัฏสวนสุนันทา หารือแนวทางการดำเนินงานร่วมกันกับ บริษัท ขนส่ง จำกัด 2.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</si>
  <si>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 xml:space="preserve">1) จัดการเรียนการสอนในหลักสูตรบริหารธุรกิจบัณฑิต ด้านการจัดการโลจิสติกส์เพื่อการขนส่ง เพื่อเป็นการพัฒนาบุคลากรในสายงานด้านโลจิสติกส์  และเป็นแนวทางในการจัดการเรียนการสอนต่อไป  </t>
  </si>
  <si>
    <t>มหาวิทยาลัยราชภัฏนครปฐม</t>
  </si>
  <si>
    <t>17 ม.ค. 2561 - 17 ม.ค. 2569</t>
  </si>
  <si>
    <t>บริษัท ไทย ไฟลท์ เทรนนิ่ง จำกัด</t>
  </si>
  <si>
    <t>7 ก.ย. 61 - 7 ก.ย. 65</t>
  </si>
  <si>
    <t>บริษัท เคอรี่ เอ็กซ์เพรส (ประเทศไทย) จำกัด</t>
  </si>
  <si>
    <t>8 ก.พ. 2562 - 7 ก.พ. 2565</t>
  </si>
  <si>
    <t>สถาบันคุณวุฒิวิชาชีพ (องค์การมหาชน) (TPQI)</t>
  </si>
  <si>
    <t>9 ก.ค. 2562 - 18 ก.ย. 2564</t>
  </si>
  <si>
    <t>สมาคมไทยโลจิสติกส์และการผลิต (TLAP)</t>
  </si>
  <si>
    <t>29 ก.ค. 2563 - 28 ก.ค. 2570</t>
  </si>
  <si>
    <t>สมาคมทิวา</t>
  </si>
  <si>
    <t>29 ก.ค. 2563 - 28 ก.ค. 2566</t>
  </si>
  <si>
    <t>วิทยาลัยเทคโนโลยีวิศวกรรมแหลมฉบัง</t>
  </si>
  <si>
    <t>29 ก.ค. 2563 - 28 ก.ค. 2571</t>
  </si>
  <si>
    <t>สมาคมตัวแทนออกของอิเล็กทรอนิกส์ไทย</t>
  </si>
  <si>
    <t>25 มิ.ย. 2564 - 24 มิ.ย. 2569</t>
  </si>
  <si>
    <t>Myanmar Maritime University, Republic of The Union of Myanmar</t>
  </si>
  <si>
    <t>24 April 2017 - 24 April 2022</t>
  </si>
  <si>
    <t xml:space="preserve"> - หารือรายวิชาเพื่อแลกเปลี่ยน อาจารย์ผู้สอนระหว่าง 2 มหาวิทยาลัย คือ การจัดการโลจิสติกส์, การขนส่ง และ ศุลกากร 
- นำเสนอ ศักยภาพ อาจารย์พิเศษ เพื่อร่วมสอนในช่วงซัมเมอร์</t>
  </si>
  <si>
    <t>จัดกิจกรรมการประชุมวิชาการด้านด้านวิทยาศาสตร์และการบริหารจัดการ ระดับบัณฑิตศึกษา ประจำปี 2563 ในการประชุมวิชาการแบบ Online เมื่อวันที่ 26 พฤศจิกายน 2564</t>
  </si>
  <si>
    <t>พัฒนางานด้านวิชาการ วิจัย การพัฒนาบุคลากร และกิจกรรมแลกเปลี่ยนเรียนรู้จัดหาผู้ทรงคุณวุฒิเพื่อเป็นวิทยากร</t>
  </si>
  <si>
    <t>ผลิตบัณฑิตและบุคลากรที่มีคุณภาพด้านผลงานวิจัย</t>
  </si>
  <si>
    <t>วิทยาลัยการจัดการอุตสาหกรรมบริการ</t>
  </si>
  <si>
    <t>ตลอดทุกปีการศึกษา</t>
  </si>
  <si>
    <t>จัดกิจกรรมเพื่อประโยชน์แก่ศิษย์เก่าและศิษย์ปัจจุบันร่วมกัน</t>
  </si>
  <si>
    <t>กิจกรรมแนะแนวทางอาชีพให้แก่ศิษย์เก่า</t>
  </si>
  <si>
    <t>ประมาณเดือนมีนาคม</t>
  </si>
  <si>
    <t>อยู่ระหว่างหารือร่วมกับสาขาวิชาภายในวิทยาลัยการจัดการอุตสาหกรรมบริการ</t>
  </si>
  <si>
    <t>ตุลาคม 2564 - กันยายน 2565</t>
  </si>
  <si>
    <t>ดำเนินกิจกรรมทางด้านบริการวิชาการ วิจัย และการบูรณาการการจัดการเรียนการสอนร่วมกัน</t>
  </si>
  <si>
    <t>กิจกรรมเรียนรู้วิถีชุมชนนอกห้องเรียนชุมชนวัดมะเกลือ</t>
  </si>
  <si>
    <t>ภาคเรียนที่ 2/2564</t>
  </si>
  <si>
    <t>อยู่ระหว่างการประสานงานกับชุมชนเพื่อวางรูปแบบกิจกรรมให้ความรู้แก่นักศึกษา</t>
  </si>
  <si>
    <t>สถาบันคุณวุฒิวิชาชีพ</t>
  </si>
  <si>
    <t>กันยายน 2561 เป็นต้นมา</t>
  </si>
  <si>
    <t>จัดทดสอบประเมินสมรรถนะบุคคลในสาขาวิชาชีพที่กำหนด</t>
  </si>
  <si>
    <t>กิจกรรมทดสอบประเมินสมรรถนะบุคคลตามสาขาวิชาชีพ</t>
  </si>
  <si>
    <t>อยู่ระหว่างดำเนินการประกาศรับสมัครบุคคลเพื่อเข้าทำการทดสอบ โดยคาดว่าจะดำเนินการทดสอบในเดือนมีนาคม 2565</t>
  </si>
  <si>
    <t>สวนนงนุช พัทยา</t>
  </si>
  <si>
    <t>22 ก.ค. 53 เป็ฯต้นมา</t>
  </si>
  <si>
    <t>1. จัดโครงการ English Camp ของวิทยาลัย
2. ดำเนินงานความร่วมมือด้านการจัดกิจกรรมโดยใช้พื้นที่ของสวนนงนุช พัทยา</t>
  </si>
  <si>
    <t>จัดโครงการ English Camp</t>
  </si>
  <si>
    <t>ประมาณกรกฎาคม 2565</t>
  </si>
  <si>
    <t>Intercontinental Hotel Group Thailand</t>
  </si>
  <si>
    <t>ส.ค. 2557 เป็นต้นมา</t>
  </si>
  <si>
    <t>1. เพื่อพัฒนาการเรียนการสอนด้านการโรงแรม รวมถึงการฝึกประสบการณ์วิชาชีพในสถานประกอบการที่มมีมาตรฐาน</t>
  </si>
  <si>
    <t>โครงการฝึกงานของนักศึกษาสาขาการโรงแรม</t>
  </si>
  <si>
    <t>ตลอดปีการศึกษา 2564</t>
  </si>
  <si>
    <t>โรงแรมศรีพันวา ภูเก็ต</t>
  </si>
  <si>
    <t>ส.ค. 60 - ส.ค. 65</t>
  </si>
  <si>
    <t>เพื่อพัฒนาการจัดการเรียนการสอนด้านการโรงแรม รวมถึงประสบการณ์วิชาชีพในสถานประกอบการที่มีมาตรฐาน</t>
  </si>
  <si>
    <t>โครงการฝึกงานของนักศึกษาการโรงแรม</t>
  </si>
  <si>
    <t>H.I.S Tours Company Limited</t>
  </si>
  <si>
    <t>ตั้งแต่ ก.ย. 60 เป็นต้นมา</t>
  </si>
  <si>
    <t>เพื่อพัฒนาการเรียนการสอน รวมถึงการฝึกประสบการณ์ วิชาชีพในสถานประกอบการที่มีมาตรฐาน</t>
  </si>
  <si>
    <t>โครงการฝึกงานของนักศึกษาการท่องเที่ยว</t>
  </si>
  <si>
    <t>Grand Hyatt Erawan Bangkok Hotel</t>
  </si>
  <si>
    <t>ก.ย. 61 - ส.ค. 65</t>
  </si>
  <si>
    <t>โครงการฝึกงานของนักศึกษาการโรงแรมและท่องเที่ยว</t>
  </si>
  <si>
    <t>เดอะวิจิตร รีสอร์ท ภูเก็ต</t>
  </si>
  <si>
    <t>ส.ค. 61 - ก.ค. 66</t>
  </si>
  <si>
    <t>Le Meridian Suvarnabhumi Bangkok Golf Resort &amp; Spa</t>
  </si>
  <si>
    <t>ตั้งแต่ พ.ย. 61 เป็นต้นมา</t>
  </si>
  <si>
    <t>1. เพื่อพัฒนาความรู้ที่เป็นประโยชน์ด้านการโรงแรมให้แก่นักศึกษา
2. โครงการฝึกประสบกาณณ์วิชาชีพของนักศึกษา</t>
  </si>
  <si>
    <t>โครการฝึกงานของนักศึกษาสาขาการโรงแรม และการท่องเที่ยว</t>
  </si>
  <si>
    <t>บริษัท โปรซอฟท์ ซีอาร์เอ็ม จำกัด</t>
  </si>
  <si>
    <t>อยู่ระหว่างดำเนินการ</t>
  </si>
  <si>
    <t>1. เพื่อพัฒนาหลักสูตรธุรกิจดิจิทัลระหว่างประเทศให้ทันสมัยและสอดคล้องกับความต้องการของสถานประกอบการ
2. เพื่อพัฒนาความรู้ให้แก่อาจารย์ โดยเข้าร่วมฝึกอบรมกับบริษัท โปรซอฟท์ ซีอาร์เอ็ม จำกัด
3. เพื่อนำสื่อเทคโนโลยีและโปรแกรมมาใช้ในการเรียนการสอนให้แก่นักศึกษาและผู้สนใจ</t>
  </si>
  <si>
    <t>โครงการความร่วมมือกับหลักสูตรธุรกิจดิจิตอลระหว่างประเทศ (นานาชาติ)</t>
  </si>
  <si>
    <t>บริษัท เจนแซด ทราเวล จำกัด</t>
  </si>
  <si>
    <t>1. เพื่อดำเนินงานร่วมกันด้านการวิจัยในการพัฒนาองค์ความรู้ด้านการท่องเที่ยวเชิงสุขภาพเพื่อรองรับอุตสาหกรรมการท่องเที่ยวของประเทศในอนาคต
2. เพื่อดำเนินงานร่วมกันในการพัฒนาการเรียนการการสอนด้านการท่องเที่ยวเชิงคุณภาพเพื่อลิตบัณฑิตที่มีคุณภาพสำหรับอุตสาหกรรมการท่องเที่ยว
3. เพื่อดำเนินงานร่วมกันในการพัฒนาทรัพยากรบุคคลของทั้งสองฝ่ายด้านการท่องเที่ยว</t>
  </si>
  <si>
    <t>โครงการความร่วมมือกับหลักสูตรการท่องเที่ยว (นานาชาติ)</t>
  </si>
  <si>
    <t>องค์การบริหารส่วนจังหวัดปทุมธานี</t>
  </si>
  <si>
    <t>พ.ค. 63 - เม.ษ. 68</t>
  </si>
  <si>
    <t>ดำเนินโครงการทางด้านภาษาอังกฤษร่วมกัน</t>
  </si>
  <si>
    <t>โครงการพัฒนาภาษาอังกฤษโดยอาจารย์เจ้าของภาษา จัดโดยวิทยาลัย</t>
  </si>
  <si>
    <t>วิทยาลัยฯ ได้ดำเนินกิจกรรมพัฒนาทักษะภาษาอังกฤษให้แก่นักเรียนและครู โรงเรียนสามโคก และโรงเรียนวัดป่างิ้ว โดยกิจกรรมจัดขึ้นตลอดทั้งปีการศึกษา ซึ่งจะสิ้นสุดในเดือนมิถุนายน 2565 นี้</t>
  </si>
  <si>
    <t>วิทยาลัยฯ ได้พัฒนาความร่วมมือและเครือข่ายความสัมพันธ์ รวมถึงผลการสมัครเข้าเรียนของนักเรียนจากโรงเรียนสามโคก ในปีการศึกษา 2564 และ 2565 ต่อไป</t>
  </si>
  <si>
    <t>Yunnan Normal University (MOA)</t>
  </si>
  <si>
    <t xml:space="preserve">5 ปี                          
(22 พ.ค. 61 - 22 พ.ค. 66)
</t>
  </si>
  <si>
    <t>โครงการจัดการศึกษาสำหรับนักศึกษามหาวิทยาลัยนอร์มอลยูนนาน</t>
  </si>
  <si>
    <t xml:space="preserve">นักศึกษาจาก Yunnan Normal University มาศึกษาศึกษาต่อโครงการ 2+2 จำนวน 24 คน </t>
  </si>
  <si>
    <t>1 พ.ย. 64 - 18 ก.พ. 65</t>
  </si>
  <si>
    <t xml:space="preserve">นักศึกษาได้เรียนออนไลน์ ภาคเรียนที่ 1/2564 และกำลังศึกษาภาคเรียนที่ 2/2564 </t>
  </si>
  <si>
    <t>มหาวิทยาลัยได้นับตัวชี้วัดเพิ่มและเป็นประโยชน์ต่อนักศึกษาในการแลกเปลี่ยนวัฒนธรรมซึ่งกันละกัน</t>
  </si>
  <si>
    <t>University of Hradec Kralove</t>
  </si>
  <si>
    <t xml:space="preserve">4 ปี                                
(19 ม.ค. 62 - 18 ม.ค. 66)
</t>
  </si>
  <si>
    <t>1.โครงการแลกเปลี่ยนนักศึกษาและอาจารย์
2.การดำเนินการร่วมมือโครงงานวิจัย
3. งานบริการวิชาการร่วมกัน</t>
  </si>
  <si>
    <t>นักศึกษาแลกเปลี่ยนจาก University of Hradec Kralove จำนวน 3 คน</t>
  </si>
  <si>
    <t>29 ก.ค. 64 - 24 ธ.ค. 64</t>
  </si>
  <si>
    <t xml:space="preserve">นักศึกษาได้เดินทางมาแลกเปลี่ยนและเรียนออนไลน์ ภาคเรียนที่ 1/2564 </t>
  </si>
  <si>
    <t>Metropolitan University of Prague (MUP)</t>
  </si>
  <si>
    <t xml:space="preserve">4 ปี                                
(2 เม.ย. 61 - 1 เม.ย. 65)
</t>
  </si>
  <si>
    <t>Griffith University</t>
  </si>
  <si>
    <t xml:space="preserve">5 ปี                                
(17 พ.ค. 61 - พ.ศ. 2566)
</t>
  </si>
  <si>
    <t>Heilongjiang Quantum International Aviation Training Management Co., Ltd.</t>
  </si>
  <si>
    <t xml:space="preserve">5 ปี                                
(12 ต.ค. 62 -11 ต.ค. 67)
</t>
  </si>
  <si>
    <t>1.โครงการแลกเปลี่ยนนักศึกษา     
2. จัดกิจกรรมการเรียนการสอนระยะสั้นร่วมกัน
3.งานบริการวิชาการร่วมกัน</t>
  </si>
  <si>
    <t>Pacific International Hotel Management School</t>
  </si>
  <si>
    <t xml:space="preserve">5 ปี                              
(23 ต.ค. 63 - 22 ต.ค. 68)
</t>
  </si>
  <si>
    <t>1.โครงการแลกเปลี่ยนนักศึกษาและอาจารย์
2.งานบริการวิชาการร่วมกัน</t>
  </si>
  <si>
    <t>23) วิทยาเขตนครปฐม</t>
  </si>
  <si>
    <t>24) ศูนย์การศึกษา จ. สุมทรสงคราม</t>
  </si>
  <si>
    <t>ศูนย์การศึกษาจังหวัดสมุทรสงคราม</t>
  </si>
  <si>
    <t>จังหวัดสมุทรสงคราม</t>
  </si>
  <si>
    <t>√</t>
  </si>
  <si>
    <t xml:space="preserve">ทั้งสองฝ่ายจะร่วมมือกันสนับสนุนโครงการและกิจกรรมของทั้งสองฝ่ายโดยมีหน้าที่รับผิดชอบดังนี้  ๑. การแลกเปลี่ยนข้อมูล การเชื่อมโยงและพัฒนาความร่วมมือในการแลกเปลี่ยนเรียนรู้ด้านต่างๆ ระหว่างจังหวัดกับมหาวิทยาลัย โดยศูนย์การศึกษาจังหวัดสมุทรสงคราม อาทิเช่น ด้านการวิจัยและบริการวิชาการ ด้านการบริหารจัดการเรียนการสอน ด้านการพัฒนานักศึกษาและอาจารย์ โดยจะมีการปรึกษาในรายละเอียดต่อไป
๒. การส่งเสริมนักศึกษา อาจารย์และเจ้าหน้าที่ ให้ร่วมจัดหรือมีส่วนสนับสนุนการดำเนินงานในกิจกรรมอื่นๆ ที่เกี่ยวข้อง
 หน้าที่ของมหาวิทยาลัย
   ๑) ผลิตบัณฑิตที่มีคุณภาพระดับแนวหน้า ตรงกับความต้องการของชุมชนและสังคมในยุคเศรษฐกิจ ฐานความรู้และเป็นประชากรโลกอย่างมีความสุข
   ๒) วิจัย บริการวิชาการและองค์ความรู้สู่การพัฒนาชุมชน สถานศึกษาและองค์กรทางวิชาชีพ ตลอดจนการพัฒนาภูมิปัญญาไทยสู่สากล
   ๓) ดำเนินการบริการวิชาการและวิชาชีพอย่างมีคุณภาพและตรงกับความต้องการของชุมชน สถานศึกษาและองค์กรวิชาชีพ
 หน้าที่ของจังหวัดสมุทรสงคราม
   ๑) สนับสนุนและแลกเปลี่ยนความรู้ทางวิชาการและวิชาชีพด้านผลิตบัณฑิต วิจัย บริการวิชาการ ทำนุบำรุงศิลปวัฒนธรรม รวมทั้งด้านบุคลากรในสังกัดเข้าร่วมกิจกรรมโครงการที่จัดขึ้น
   ๒) ส่งเสริม สนับสนุน และประชาสัมพันธ์ให้บุคลากรภายในส่วนราชการจังหวัดสมุทรสงคราม เข้าร่วมโครงการอบรมบริการวิชาการที่ทางมหาวิทยาลัยราชภัฏสวนสุนันทา ศูนย์การศึกษาจังหวัดสมุทรสงครามจัดขึ้น
   ๓) ส่งเสริมและสนับสนุนความร่วมมือตามโครงการงบประมาณบูรณาการจังหวัดสมุทรสงคราม ระหว่างหน่วยงานในบังคับบัญชาของจังหวัดสมุทรสงคราม ร่วมกับมหาวิทยาลัยราชภัฏสวนสุนันทา
</t>
  </si>
  <si>
    <t>29 ต.ค.64</t>
  </si>
  <si>
    <t>มหาวิทยาลัยสามารถรวบรวมความคิดเห็น  อันเกิดประโยชน์ตามเป้าหมายของกระทรวงการอุดมศึกษา วิทยาศาสตร์ วิจัยและนวัตกรรม ในฐานะ อว.ส่วนหน้า จังหวัดสมุทรสงคราม  ศูนย์การศึกษาจังหวัดสมุทรสงครามได้รับความร่วมมืออย่างดีจากผู้ว่าราชการจังหวัด และหัวหน้าส่วนราชการภายในจังหวัดสมุทรสงคราม ในการเข้าร่วมประชุม และเสนอความคิดเห็นในครั้งนี้   โดยตลอดปีงบประมาณ จะมีการประสานงานและประชุมร่วมกันในวาระต่อไป</t>
  </si>
  <si>
    <t xml:space="preserve">ในวันที่ 29 ตุลาคม 2564  เวลา  14.00 น. มหาวิทยาลัยราชภัฏสวนสุนันทา ศูนย์การศึกษาจังหวัดสมุทรสงคราม โดย รองศาสตราจารย์ ดร.ชุติกาญจน์ ศรีวิบูลย์  อธิการบดี มอบหมายให้ ผศ.ดร.สุวรีย์ ยอดฉิม รองอธิการบดดีฝ่ายนวิจัยและพัฒนา เป็นผู้แทนการประชุม  พร้อมด้วย รองศาสตราจารย์ ดร.รจนา จันทราสา ผู้อำนวยการสถาบันวิจัยและพัฒนา ผู้ช่วยศาสตราจารย์ ดร.วัฒน์ พลอยศรี รองผู้อำนวยการฝ่ายบริการวิชาการ และคณะทำงานฝ่ายบริการวิชาการ สถาบันวิจัยและพัฒนา และผู้ช่วยศาสตราจารย์ ดร.ภญ.พิมพร ทองเมือง ผู้อำนวยการศูนย์การศึกษาจังหวัดสมุทรสงคราม จัดการประชุมคณะทำงานหน่วยปฏิบัติการส่วนหน้าของกระทรวงการอุดมศึกษาวิทยาศาสตร์วิจัยและนวัตกรรมในการสนับสนุนการพัฒนาจังหวัดเพื่อขับเคลื่อนไทยไปด้วยกัน “อว.ส่วนหน้า ประจำจังหวัดสมุทรสงคราม ครั้งที่ 1/2564  บุคลากรทางการศึกษา หัวหน้าส่วนราชการ องค์กรปกครองส่วนท้องถิ่น ภาคประชาชนที่เกี่ยวข้องเข้าร่วมประชุมและรับฟังการรายงานผลการก้าวหน้าของการดำเนินการงานของมหาวิทยาลัยทั้ง 7 แห่งที่รับผิดชอบโครงการในพื้นที่เพื่อหารือแนวทางการดำเนินงานดังกล่าวเพื่อให้เกิดประโยชน์สูงสุด
               โดยมีนายสุพจน์ ยศสิงห์คำ รองผู้ว่าราชการจังหวัดสมุทรสงคราม รักษาการแทนผู้ว่าราชการจังหวัดสมุทรสงคราม เป็นประธานในการประชุม ได้กล่าวว่า   ถึงเวลาที่จะต้องพัฒนา ในพื้นที่เศรษฐกิจฐานราก ทั้งภาคการเกษตร,ภาคเอกชน หรือภาคอื่นๆที่เกี่ยวข้อง ซึ่งให้จังหวัดสมุทรสงคราม เป็นจังหวัดที่มีวัฒนธรรมอันเก่าแก่อยู่แล้ว อยากให้สัมผัสถึงวิถีชีวิต โดยการนำองค์ความรู้ไปสู่การพัฒนาเรื่องของชุมชน  คงต้องอาศัยองค์ความรู้ และการเตรียมชุมชน  ถ้าเราได้ผู้ที่มีความรู้  รวมทั้งสอดใส่ตัวตนของจังหวัดสมุทรสงครามไปด้วย  เช่น เมืองสมุทรสงครามเป็นเมืองวัฒนธรรมอยู่แล้ว   อยากให้ภาควิชาการกับภาคพื้นที่คงจะต้องร่วมกัน   ทำอย่างไรให้นักท่องเที่ยว  ได้สัมผัสชีวิต Slow life อยู่แล้วไม่เหมือนที่อื่น  คงต้องช่วยกันขับเคลื่อน  เรื่องของบุคลกรในพื้นที่ เพื่อให้มีศักยภาพในการให้บริการ  รวมถึงสังคมผู้สูงอายุในจังหวัด ทำอย่างไรให้สามารถผลิตบุคลากรทดแทนที่ไปต่อได้
             สำหรับวาระการประชุมครั้งนี้ได้มีการรับฟังการรายงานผลการก้าวหน้าของการดำเนินการงานของมหาวิทยาลัยทั้ง 7 แห่ง  อาทิ ผู้แทนจากมหาวิทยาลัยเกษตรศาสตร์,ผู้แทนจากมหาวิทยาลัยเทคโนโลยีราชมงคลกรุงเทพ,ผู้แทนจากมหาวิทยาลัยเทคโนโลยีราชมงคลพระนคร, มหาวิทยาลัยเทคโนโลยีราชมงคลรัตนโกสินทร์,ผู้แทนจากมหาวิทยาลัยราชภัฏสวนสุนันทา,ผู้แทนจากสถาบันเทคโนโลยีปทุมวัน และ ผู้แทนจากสถาบันบัณฑิตพัฒนบริหารศาสตร์ เข้ามาดำเนินการรับผิดชอบโครงการยกระดับเศรษฐกิจและสังคมรายตำบลแบบบูรณาการ U2T ในพื้นที่จังหวัดสมุทรสงคราม พิ่มขีดความสามารถผนวกกับศักยภาพจังหวัด ขับเคลื่อนแผนงาน โครงการด้าน อววน. ในจังหวัด ส่งเสริมการทำงานด้าน อววน. สนับสนุนจังหวัด และเป็นหน่วยงานที่ แก้ปัญหาที่มีความจำเป็นเร่งด่วน ประสานเจ้าขององค์ความรู้ทางเทคโนโลยีและนวัตกรรม และแก้ไขปัญหาให้ลุล่วงต่อไป
</t>
  </si>
  <si>
    <t>สำนักงานศึกษาธิการจังหวัดสมุทรสงคราม</t>
  </si>
  <si>
    <t>3 ปี พ.ศ. 2561 - พ.ศ. 2564</t>
  </si>
  <si>
    <t xml:space="preserve">มหาวิทยาลัยราชภัฏสวนสุนันทา ร่วมกับสำนักงานศึกษาธิการจังหวัดสมุทรสงคราม ตกลงร่วมมือกันสนับสนุนด้านการบริการวิชาการ โดยมีวัตถุประสงค์ดังนี้  ๑. เพื่อให้เกิดเป็นภาคีเครือข่ายที่เข้มแข็งระหว่างมหาวิทยาลัยกับสำนักงานศึกษาธิการจังหวัด และหน่วยงานทางการศึกษาในพื้นที่จังหวัดสมุทรสงคราม   ๒. เพื่อให้เกิดความร่วมมือทางวิชาการในการให้บริการวิชาการด้านสุขภาพแก่บุคลากร นักเรียน นักศึกษาและประชาชนในชุมชน เพื่อส่งเสริมและพัฒนาคุณภาพชีวิต ร่วมกันแก้ไขป้องกันปัญหาด้านสุขภาพ ให้แก่บุคลากรและประชาชนในพื้นที่จังหวัดสมุทรสงคราม ส่งเสริมสนับสนุนและประชาสัมพันธ์การดำเนินงานตามพันธกิจของศูนย์การศึกษาจังหวัดสมุทรสงคราม มหาวิทยาลัยราชภัฏสวนสุนันทา ในด้านการให้บริการวิชาการและถ่ายทอดความรู้ในระดับชุมชนเพื่อยกมาตรฐานชุมชน สังคม และมีส่วนร่วมในการพัฒนาประเทศนำไปสู่ “การเป็นศูนย์วิจัยและให้บริการทางวิชาการที่มีความเป็นเลิศทางด้านการดูแลผู้สูงอายุในระดับสากล” ๓. เพื่อให้เกิดความร่วมมือระหว่างแหล่งการเรียนรู้ในพื้นที่ และหน่วยงานทางการศึกษา กับศูนย์การศึกษาจังหวัดสมุทรสงคราม มหาวิทยาลัยราชภัฏสวนสุนันทา เป็นกลุ่มตัวอย่างในการค้นหาความรู้ด้านการบริการวิชาการบุคลากรสามารถนำองศ์ความรู้มาพัฒนาการให้บริการศูนย์แห่งความเป็นเลิศในการดูแลผู้สูงอายุ
๔. เพื่อการร่วมมือกันประชาสัมพันธ์แลกเปลี่ยนข่าวสาร และการจัดกิจกรรมอื่นๆ ซึ่งทั้งสองฝ่ายได้รับประโยชน์สอดคล้องกับความต้องการ
</t>
  </si>
  <si>
    <t>ผู้อำนวยการ “ราชภัฏสวนสุนันทา” ศูนย์ฯสมุทรสงคราม เข้าร่วมการประชุมคณะกรรมการศึกษาธิการจังหวัดสมุทรสงคราม ครั้งที่ 12/2564 ณ ห้องประชุมแม่กลอง ชั้น 5 ศาลากลางจังหวัดสมุทรสงคราม    โดยก่อนหน้านี้ผู้อำนวยการศูนย์การศึกษาจังหวัดสมุทรสงคราม ได้เข้าเร่วมประชุมอย่างสม่ำเสมอตลอดมา   โดยได้รับการแต่งตั้งเป็นคณะกรรมการศึกษาธิการจังหวัดสมุทรสงคราม</t>
  </si>
  <si>
    <t>16 ธ.ค.64</t>
  </si>
  <si>
    <t xml:space="preserve">เข้าร่วมประชุมเพื่อรับฟัง และแสดงความคิดเห็นในส่วนที่เกี่ยวข้องด้านการศึกษาในจังหวัดสมุทรสงคราม  </t>
  </si>
  <si>
    <t>ความร่วมมือด้านการส่งเสริมการศึกษา  และมีส่วนร่วมในการวางแผนทิศทางการศึกษาในจังหวัดสมุทรสงคราม  ทั้งนี้ ได้ประชาสัมพันธ์หลักสูตรการศึกษาที่จัดขึ้นภายในศูนย์การศึกษาจังหวัดสมุทรสงคราม  มหาวิทยาลัยราชภัฏสวนสุนันทา</t>
  </si>
  <si>
    <t>25) ศูนย์การศึกษา จ. ระนอง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</si>
</sst>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7" formatCode="&quot;≥&quot;\ 0.00"/>
    <numFmt numFmtId="188" formatCode="0.0000"/>
  </numFmts>
  <fonts count="26" x14ac:knownFonts="1">
    <font>
      <sz val="11"/>
      <color theme="1"/>
      <name val="Tahoma"/>
      <family val="2"/>
    </font>
    <font>
      <b/>
      <sz val="20"/>
      <color theme="0"/>
      <name val="TH SarabunPSK"/>
      <family val="2"/>
    </font>
    <font>
      <b/>
      <sz val="20"/>
      <color theme="1"/>
      <name val="TH SarabunPSK"/>
      <family val="2"/>
    </font>
    <font>
      <sz val="16"/>
      <color theme="1"/>
      <name val="TH SarabunPSK"/>
      <family val="2"/>
    </font>
    <font>
      <b/>
      <sz val="20"/>
      <color theme="5" tint="-0.499984740745262"/>
      <name val="TH SarabunPSK"/>
      <family val="2"/>
    </font>
    <font>
      <b/>
      <sz val="16"/>
      <color theme="1"/>
      <name val="TH SarabunPSK"/>
      <family val="2"/>
    </font>
    <font>
      <sz val="15"/>
      <name val="TH SarabunPSK"/>
      <family val="2"/>
    </font>
    <font>
      <sz val="16"/>
      <color theme="1"/>
      <name val="Wingdings"/>
      <charset val="2"/>
    </font>
    <font>
      <b/>
      <sz val="15"/>
      <color theme="1"/>
      <name val="TH SarabunPSK"/>
      <family val="2"/>
    </font>
    <font>
      <sz val="15"/>
      <color theme="1"/>
      <name val="TH SarabunPSK"/>
      <family val="2"/>
    </font>
    <font>
      <sz val="16"/>
      <name val="TH SarabunPSK"/>
      <family val="2"/>
    </font>
    <font>
      <b/>
      <sz val="18"/>
      <name val="TH SarabunPSK"/>
      <family val="2"/>
    </font>
    <font>
      <b/>
      <sz val="18"/>
      <color theme="1"/>
      <name val="TH SarabunPSK"/>
      <family val="2"/>
    </font>
    <font>
      <b/>
      <sz val="16"/>
      <color theme="0"/>
      <name val="TH SarabunPSK"/>
      <family val="2"/>
    </font>
    <font>
      <b/>
      <sz val="16"/>
      <color theme="1"/>
      <name val="Wingdings"/>
      <charset val="2"/>
    </font>
    <font>
      <b/>
      <sz val="18"/>
      <color theme="0"/>
      <name val="TH SarabunPSK"/>
      <family val="2"/>
    </font>
    <font>
      <b/>
      <sz val="18"/>
      <color rgb="FFFF0000"/>
      <name val="TH SarabunPSK"/>
      <family val="2"/>
    </font>
    <font>
      <sz val="11"/>
      <color theme="1"/>
      <name val="Tahoma"/>
      <family val="2"/>
      <scheme val="minor"/>
    </font>
    <font>
      <sz val="15"/>
      <color theme="1"/>
      <name val="TH Niramit AS"/>
    </font>
    <font>
      <sz val="15"/>
      <color theme="1"/>
      <name val="Wingdings"/>
      <charset val="2"/>
    </font>
    <font>
      <sz val="12"/>
      <color rgb="FF1C1E21"/>
      <name val="Helvetica"/>
      <family val="2"/>
    </font>
    <font>
      <sz val="16"/>
      <color theme="1"/>
      <name val="Wingdings 2"/>
      <family val="1"/>
      <charset val="2"/>
    </font>
    <font>
      <sz val="14"/>
      <name val="TH SarabunPSK"/>
      <family val="2"/>
    </font>
    <font>
      <sz val="14"/>
      <name val="Wingdings 2"/>
      <family val="1"/>
      <charset val="2"/>
    </font>
    <font>
      <sz val="16"/>
      <color theme="1"/>
      <name val="Tahoma"/>
      <family val="2"/>
    </font>
    <font>
      <sz val="16"/>
      <color rgb="FF333333"/>
      <name val="TH SarabunPSK"/>
      <family val="2"/>
    </font>
  </fonts>
  <fills count="12">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rgb="FFD9E2F3"/>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39997558519241921"/>
        <bgColor indexed="64"/>
      </patternFill>
    </fill>
    <fill>
      <patternFill patternType="solid">
        <fgColor theme="9" tint="0.59999389629810485"/>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17" fillId="0" borderId="0"/>
    <xf numFmtId="0" fontId="17" fillId="0" borderId="0"/>
    <xf numFmtId="0" fontId="17" fillId="0" borderId="0"/>
    <xf numFmtId="0" fontId="17" fillId="0" borderId="0"/>
  </cellStyleXfs>
  <cellXfs count="192">
    <xf numFmtId="0" fontId="0" fillId="0" borderId="0" xfId="0"/>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2" fillId="3" borderId="2" xfId="0" applyFont="1" applyFill="1" applyBorder="1" applyAlignment="1" applyProtection="1">
      <alignment horizontal="left" vertical="top"/>
      <protection locked="0"/>
    </xf>
    <xf numFmtId="0" fontId="1" fillId="2" borderId="3" xfId="0" applyFont="1" applyFill="1" applyBorder="1" applyAlignment="1" applyProtection="1">
      <alignment horizontal="center" vertical="top"/>
      <protection locked="0"/>
    </xf>
    <xf numFmtId="0" fontId="3" fillId="4" borderId="0" xfId="0" applyFont="1" applyFill="1" applyAlignment="1" applyProtection="1">
      <alignment horizontal="left" vertical="top"/>
      <protection locked="0"/>
    </xf>
    <xf numFmtId="0" fontId="1" fillId="5" borderId="4" xfId="0" applyFont="1" applyFill="1" applyBorder="1" applyAlignment="1" applyProtection="1">
      <alignment horizontal="center" vertical="top"/>
      <protection locked="0"/>
    </xf>
    <xf numFmtId="0" fontId="1" fillId="5" borderId="5" xfId="0" applyFont="1" applyFill="1" applyBorder="1" applyAlignment="1" applyProtection="1">
      <alignment horizontal="center" vertical="top"/>
      <protection locked="0"/>
    </xf>
    <xf numFmtId="0" fontId="4" fillId="3" borderId="5" xfId="0" applyFont="1" applyFill="1" applyBorder="1" applyAlignment="1" applyProtection="1">
      <alignment horizontal="left" vertical="top"/>
      <protection locked="0"/>
    </xf>
    <xf numFmtId="0" fontId="3" fillId="3" borderId="5" xfId="0" applyFont="1" applyFill="1" applyBorder="1" applyAlignment="1" applyProtection="1">
      <alignment horizontal="left" vertical="top"/>
      <protection locked="0"/>
    </xf>
    <xf numFmtId="0" fontId="2" fillId="3" borderId="5" xfId="0" applyFont="1" applyFill="1" applyBorder="1" applyAlignment="1" applyProtection="1">
      <alignment vertical="top"/>
      <protection locked="0"/>
    </xf>
    <xf numFmtId="0" fontId="1" fillId="5" borderId="6" xfId="0" applyFont="1" applyFill="1" applyBorder="1" applyAlignment="1" applyProtection="1">
      <alignment horizontal="center" vertical="top"/>
      <protection locked="0"/>
    </xf>
    <xf numFmtId="0" fontId="3" fillId="4" borderId="7" xfId="0" applyFont="1" applyFill="1" applyBorder="1" applyAlignment="1" applyProtection="1">
      <alignment horizontal="left" vertical="top"/>
      <protection locked="0"/>
    </xf>
    <xf numFmtId="0" fontId="3" fillId="4" borderId="5" xfId="0" applyFont="1" applyFill="1" applyBorder="1" applyAlignment="1" applyProtection="1">
      <alignment horizontal="left" vertical="top"/>
      <protection locked="0"/>
    </xf>
    <xf numFmtId="0" fontId="3" fillId="4" borderId="6" xfId="0" applyFont="1" applyFill="1" applyBorder="1" applyAlignment="1" applyProtection="1">
      <alignment horizontal="left" vertical="top"/>
      <protection locked="0"/>
    </xf>
    <xf numFmtId="0" fontId="5" fillId="3" borderId="8"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5" fillId="3" borderId="9"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5" fillId="3" borderId="9" xfId="0" applyFont="1" applyFill="1" applyBorder="1" applyAlignment="1" applyProtection="1">
      <alignment horizontal="center" vertical="center"/>
      <protection locked="0"/>
    </xf>
    <xf numFmtId="0" fontId="5" fillId="4" borderId="8" xfId="0" applyFont="1" applyFill="1" applyBorder="1" applyAlignment="1" applyProtection="1">
      <alignment horizontal="center" vertical="center"/>
      <protection locked="0"/>
    </xf>
    <xf numFmtId="0" fontId="3" fillId="4" borderId="8" xfId="0" applyFont="1" applyFill="1" applyBorder="1" applyAlignment="1" applyProtection="1">
      <alignment horizontal="left" vertical="top" wrapText="1"/>
      <protection locked="0"/>
    </xf>
    <xf numFmtId="187" fontId="6" fillId="4" borderId="8" xfId="0" applyNumberFormat="1" applyFont="1" applyFill="1" applyBorder="1" applyAlignment="1" applyProtection="1">
      <alignment horizontal="center" vertical="top" wrapText="1"/>
      <protection locked="0"/>
    </xf>
    <xf numFmtId="0" fontId="3" fillId="4" borderId="8" xfId="0" applyFont="1" applyFill="1" applyBorder="1" applyAlignment="1" applyProtection="1">
      <alignment horizontal="center" vertical="top" wrapText="1"/>
      <protection locked="0"/>
    </xf>
    <xf numFmtId="2" fontId="3" fillId="4" borderId="8" xfId="0" applyNumberFormat="1" applyFont="1" applyFill="1" applyBorder="1" applyAlignment="1" applyProtection="1">
      <alignment horizontal="center" vertical="top" wrapText="1"/>
      <protection hidden="1"/>
    </xf>
    <xf numFmtId="188" fontId="3" fillId="4" borderId="8" xfId="0" applyNumberFormat="1" applyFont="1" applyFill="1" applyBorder="1" applyAlignment="1" applyProtection="1">
      <alignment horizontal="center" vertical="top" wrapText="1"/>
      <protection hidden="1"/>
    </xf>
    <xf numFmtId="0" fontId="7" fillId="4" borderId="8" xfId="0" applyFont="1" applyFill="1" applyBorder="1" applyAlignment="1" applyProtection="1">
      <alignment horizontal="center" vertical="top" wrapText="1"/>
      <protection hidden="1"/>
    </xf>
    <xf numFmtId="0" fontId="7" fillId="4" borderId="0" xfId="0" applyFont="1" applyFill="1" applyAlignment="1" applyProtection="1">
      <alignment horizontal="left" vertical="top"/>
      <protection locked="0"/>
    </xf>
    <xf numFmtId="0" fontId="3" fillId="4" borderId="0" xfId="0" applyFont="1" applyFill="1" applyAlignment="1" applyProtection="1">
      <alignment horizontal="left" vertical="top"/>
    </xf>
    <xf numFmtId="2" fontId="3" fillId="4" borderId="0" xfId="0" applyNumberFormat="1" applyFont="1" applyFill="1" applyAlignment="1" applyProtection="1">
      <alignment horizontal="left" vertical="top"/>
    </xf>
    <xf numFmtId="0" fontId="8" fillId="6" borderId="8" xfId="0" applyFont="1" applyFill="1" applyBorder="1" applyAlignment="1" applyProtection="1">
      <alignment horizontal="center" vertical="center" wrapText="1"/>
    </xf>
    <xf numFmtId="0" fontId="5" fillId="4" borderId="0" xfId="0" applyFont="1" applyFill="1" applyAlignment="1">
      <alignment horizontal="left" vertical="top"/>
    </xf>
    <xf numFmtId="2" fontId="9" fillId="0" borderId="8" xfId="0" applyNumberFormat="1" applyFont="1" applyBorder="1" applyAlignment="1" applyProtection="1">
      <alignment horizontal="center" vertical="center" wrapText="1"/>
    </xf>
    <xf numFmtId="0" fontId="3" fillId="0" borderId="8" xfId="0" applyFont="1" applyBorder="1" applyAlignment="1" applyProtection="1">
      <alignment horizontal="left" vertical="top" wrapText="1"/>
      <protection locked="0"/>
    </xf>
    <xf numFmtId="0" fontId="3" fillId="0" borderId="8" xfId="0" applyFont="1" applyBorder="1" applyAlignment="1" applyProtection="1">
      <alignment vertical="top" wrapText="1"/>
      <protection locked="0"/>
    </xf>
    <xf numFmtId="0" fontId="10" fillId="4" borderId="8" xfId="0" applyFont="1" applyFill="1" applyBorder="1" applyAlignment="1" applyProtection="1">
      <alignment horizontal="center" vertical="top" wrapText="1"/>
      <protection locked="0"/>
    </xf>
    <xf numFmtId="0" fontId="3" fillId="4" borderId="8" xfId="0" applyFont="1" applyFill="1" applyBorder="1" applyAlignment="1" applyProtection="1">
      <alignment vertical="top" wrapText="1"/>
      <protection locked="0"/>
    </xf>
    <xf numFmtId="0" fontId="3" fillId="0" borderId="10" xfId="0" applyFont="1" applyBorder="1" applyAlignment="1" applyProtection="1">
      <alignment vertical="top" wrapText="1"/>
      <protection locked="0"/>
    </xf>
    <xf numFmtId="0" fontId="3" fillId="0" borderId="11" xfId="0" applyFont="1" applyBorder="1" applyAlignment="1" applyProtection="1">
      <alignment vertical="top" wrapText="1"/>
      <protection locked="0"/>
    </xf>
    <xf numFmtId="0" fontId="10" fillId="4" borderId="10" xfId="0" applyFont="1" applyFill="1" applyBorder="1" applyAlignment="1" applyProtection="1">
      <alignment horizontal="left" vertical="top" wrapText="1"/>
      <protection locked="0"/>
    </xf>
    <xf numFmtId="0" fontId="10" fillId="4" borderId="11" xfId="0" applyFont="1" applyFill="1" applyBorder="1" applyAlignment="1" applyProtection="1">
      <alignment horizontal="left" vertical="top" wrapText="1"/>
      <protection locked="0"/>
    </xf>
    <xf numFmtId="0" fontId="3" fillId="4" borderId="10" xfId="0" applyFont="1" applyFill="1" applyBorder="1" applyAlignment="1" applyProtection="1">
      <alignment horizontal="left" vertical="top" wrapText="1"/>
      <protection locked="0"/>
    </xf>
    <xf numFmtId="0" fontId="3" fillId="4" borderId="11" xfId="0" applyFont="1" applyFill="1" applyBorder="1" applyAlignment="1" applyProtection="1">
      <alignment horizontal="left" vertical="top" wrapText="1"/>
      <protection locked="0"/>
    </xf>
    <xf numFmtId="0" fontId="3" fillId="4" borderId="10" xfId="0" applyFont="1" applyFill="1" applyBorder="1" applyAlignment="1" applyProtection="1">
      <alignment vertical="top" wrapText="1"/>
      <protection locked="0"/>
    </xf>
    <xf numFmtId="0" fontId="3" fillId="4" borderId="8" xfId="0" applyFont="1" applyFill="1" applyBorder="1" applyAlignment="1" applyProtection="1">
      <alignment horizontal="center" vertical="top"/>
      <protection locked="0"/>
    </xf>
    <xf numFmtId="0" fontId="3" fillId="0" borderId="10" xfId="0" applyFont="1" applyFill="1" applyBorder="1" applyAlignment="1" applyProtection="1">
      <alignment vertical="top" wrapText="1"/>
      <protection locked="0"/>
    </xf>
    <xf numFmtId="0" fontId="3" fillId="0" borderId="11" xfId="0" applyFont="1" applyFill="1" applyBorder="1" applyAlignment="1" applyProtection="1">
      <alignment vertical="top" wrapText="1"/>
      <protection locked="0"/>
    </xf>
    <xf numFmtId="0" fontId="10" fillId="4" borderId="8" xfId="0" applyFont="1" applyFill="1" applyBorder="1" applyAlignment="1" applyProtection="1">
      <alignment horizontal="center" vertical="top"/>
      <protection locked="0"/>
    </xf>
    <xf numFmtId="0" fontId="11" fillId="3" borderId="10" xfId="0" applyFont="1" applyFill="1" applyBorder="1" applyAlignment="1" applyProtection="1">
      <alignment horizontal="center" vertical="top" wrapText="1"/>
      <protection locked="0"/>
    </xf>
    <xf numFmtId="0" fontId="11" fillId="3" borderId="7" xfId="0" applyFont="1" applyFill="1" applyBorder="1" applyAlignment="1" applyProtection="1">
      <alignment horizontal="center" vertical="top" wrapText="1"/>
      <protection locked="0"/>
    </xf>
    <xf numFmtId="0" fontId="11" fillId="3" borderId="11" xfId="0" applyFont="1" applyFill="1" applyBorder="1" applyAlignment="1" applyProtection="1">
      <alignment horizontal="center" vertical="top" wrapText="1"/>
      <protection locked="0"/>
    </xf>
    <xf numFmtId="187" fontId="11" fillId="3" borderId="8" xfId="0" applyNumberFormat="1" applyFont="1" applyFill="1" applyBorder="1" applyAlignment="1" applyProtection="1">
      <alignment horizontal="center" vertical="top" wrapText="1"/>
      <protection locked="0"/>
    </xf>
    <xf numFmtId="0" fontId="12" fillId="3" borderId="8" xfId="0" applyFont="1" applyFill="1" applyBorder="1" applyAlignment="1" applyProtection="1">
      <alignment horizontal="center" vertical="top" wrapText="1"/>
      <protection locked="0"/>
    </xf>
    <xf numFmtId="2" fontId="12" fillId="3" borderId="8" xfId="0" applyNumberFormat="1" applyFont="1" applyFill="1" applyBorder="1" applyAlignment="1" applyProtection="1">
      <alignment horizontal="center" vertical="top" wrapText="1"/>
      <protection hidden="1"/>
    </xf>
    <xf numFmtId="188" fontId="12" fillId="3" borderId="8" xfId="0" applyNumberFormat="1" applyFont="1" applyFill="1" applyBorder="1" applyAlignment="1" applyProtection="1">
      <alignment horizontal="center" vertical="top" wrapText="1"/>
      <protection hidden="1"/>
    </xf>
    <xf numFmtId="0" fontId="7" fillId="3" borderId="8" xfId="0" applyFont="1" applyFill="1" applyBorder="1" applyAlignment="1" applyProtection="1">
      <alignment horizontal="center" vertical="top" wrapText="1"/>
      <protection hidden="1"/>
    </xf>
    <xf numFmtId="0" fontId="13" fillId="7" borderId="8" xfId="0" applyFont="1" applyFill="1" applyBorder="1" applyAlignment="1" applyProtection="1">
      <alignment horizontal="center" vertical="center" wrapText="1"/>
      <protection locked="0"/>
    </xf>
    <xf numFmtId="0" fontId="5" fillId="8" borderId="8" xfId="0" applyFont="1" applyFill="1" applyBorder="1" applyAlignment="1" applyProtection="1">
      <alignment vertical="top" wrapText="1"/>
      <protection locked="0"/>
    </xf>
    <xf numFmtId="0" fontId="13" fillId="7" borderId="8" xfId="0" applyFont="1" applyFill="1" applyBorder="1" applyAlignment="1" applyProtection="1">
      <alignment horizontal="center" vertical="center"/>
      <protection locked="0"/>
    </xf>
    <xf numFmtId="0" fontId="13" fillId="7" borderId="8" xfId="0" applyFont="1" applyFill="1" applyBorder="1" applyAlignment="1" applyProtection="1">
      <alignment horizontal="center" vertical="center" wrapText="1"/>
      <protection locked="0"/>
    </xf>
    <xf numFmtId="0" fontId="3" fillId="4" borderId="12" xfId="0" applyFont="1" applyFill="1" applyBorder="1" applyAlignment="1" applyProtection="1">
      <alignment vertical="top"/>
      <protection locked="0"/>
    </xf>
    <xf numFmtId="0" fontId="13" fillId="4" borderId="0" xfId="0" applyFont="1" applyFill="1" applyBorder="1" applyAlignment="1" applyProtection="1">
      <alignment vertical="top" wrapText="1"/>
      <protection locked="0"/>
    </xf>
    <xf numFmtId="0" fontId="3" fillId="4" borderId="0" xfId="0" applyFont="1" applyFill="1" applyBorder="1" applyAlignment="1" applyProtection="1">
      <alignment vertical="top"/>
      <protection locked="0"/>
    </xf>
    <xf numFmtId="0" fontId="5" fillId="0" borderId="8" xfId="0" applyFont="1" applyFill="1" applyBorder="1" applyAlignment="1" applyProtection="1">
      <alignment horizontal="center" vertical="top" wrapText="1"/>
      <protection locked="0"/>
    </xf>
    <xf numFmtId="188" fontId="5" fillId="0" borderId="8" xfId="0" applyNumberFormat="1" applyFont="1" applyFill="1" applyBorder="1" applyAlignment="1" applyProtection="1">
      <alignment horizontal="center" vertical="top" wrapText="1"/>
      <protection locked="0"/>
    </xf>
    <xf numFmtId="0" fontId="14" fillId="0" borderId="8" xfId="0" applyFont="1" applyFill="1" applyBorder="1" applyAlignment="1" applyProtection="1">
      <alignment horizontal="center" vertical="top" wrapText="1"/>
      <protection locked="0"/>
    </xf>
    <xf numFmtId="0" fontId="5" fillId="4" borderId="12" xfId="0" applyFont="1" applyFill="1" applyBorder="1" applyAlignment="1" applyProtection="1">
      <alignment vertical="top" wrapText="1"/>
      <protection locked="0"/>
    </xf>
    <xf numFmtId="0" fontId="5" fillId="4" borderId="0" xfId="0" applyFont="1" applyFill="1" applyBorder="1" applyAlignment="1" applyProtection="1">
      <alignment vertical="top" wrapText="1"/>
      <protection locked="0"/>
    </xf>
    <xf numFmtId="0" fontId="3" fillId="4" borderId="0" xfId="0" applyFont="1" applyFill="1" applyBorder="1" applyAlignment="1" applyProtection="1">
      <alignment vertical="top" wrapText="1"/>
      <protection locked="0"/>
    </xf>
    <xf numFmtId="0" fontId="3" fillId="0" borderId="0" xfId="0" applyFont="1" applyAlignment="1" applyProtection="1">
      <alignment horizontal="left" vertical="top"/>
      <protection locked="0"/>
    </xf>
    <xf numFmtId="0" fontId="15" fillId="4" borderId="1" xfId="0" applyFont="1" applyFill="1" applyBorder="1" applyAlignment="1" applyProtection="1">
      <alignment horizontal="center" vertical="top"/>
      <protection locked="0"/>
    </xf>
    <xf numFmtId="0" fontId="1" fillId="2" borderId="1" xfId="0" applyFont="1" applyFill="1" applyBorder="1" applyAlignment="1" applyProtection="1">
      <alignment horizontal="center" vertical="center"/>
      <protection locked="0"/>
    </xf>
    <xf numFmtId="0" fontId="2" fillId="3" borderId="2" xfId="0" applyFont="1" applyFill="1" applyBorder="1" applyAlignment="1" applyProtection="1">
      <alignment vertical="center"/>
      <protection locked="0"/>
    </xf>
    <xf numFmtId="0" fontId="4" fillId="3" borderId="2"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2" fillId="3"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2" fillId="4" borderId="2" xfId="0" applyFont="1" applyFill="1" applyBorder="1" applyAlignment="1" applyProtection="1">
      <alignment vertical="top"/>
      <protection locked="0"/>
    </xf>
    <xf numFmtId="0" fontId="3" fillId="4" borderId="0" xfId="0" applyFont="1" applyFill="1" applyAlignment="1">
      <alignment horizontal="left" vertical="top"/>
    </xf>
    <xf numFmtId="0" fontId="15" fillId="4" borderId="12" xfId="0" applyFont="1" applyFill="1" applyBorder="1" applyAlignment="1" applyProtection="1">
      <alignment horizontal="center" vertical="top"/>
      <protection locked="0"/>
    </xf>
    <xf numFmtId="0" fontId="1" fillId="5" borderId="12" xfId="0" applyFont="1" applyFill="1" applyBorder="1" applyAlignment="1" applyProtection="1">
      <alignment horizontal="center" vertical="top"/>
      <protection locked="0"/>
    </xf>
    <xf numFmtId="0" fontId="2" fillId="3" borderId="0" xfId="0" applyFont="1" applyFill="1" applyBorder="1" applyAlignment="1" applyProtection="1">
      <alignment vertical="center"/>
      <protection locked="0"/>
    </xf>
    <xf numFmtId="0" fontId="4" fillId="3" borderId="0" xfId="0" applyFont="1" applyFill="1" applyBorder="1" applyAlignment="1" applyProtection="1">
      <alignment horizontal="left" vertical="center"/>
      <protection locked="0"/>
    </xf>
    <xf numFmtId="0" fontId="2" fillId="3" borderId="0" xfId="0" applyFont="1" applyFill="1" applyBorder="1" applyAlignment="1" applyProtection="1">
      <alignment horizontal="left" vertical="center"/>
      <protection locked="0"/>
    </xf>
    <xf numFmtId="0" fontId="2" fillId="3" borderId="0" xfId="0" applyFont="1" applyFill="1" applyBorder="1" applyAlignment="1" applyProtection="1">
      <alignment horizontal="center" vertical="center"/>
      <protection locked="0"/>
    </xf>
    <xf numFmtId="0" fontId="2" fillId="3" borderId="0" xfId="0" applyFont="1" applyFill="1" applyAlignment="1" applyProtection="1">
      <alignment vertical="center"/>
      <protection locked="0"/>
    </xf>
    <xf numFmtId="0" fontId="1" fillId="5" borderId="13" xfId="0" applyFont="1" applyFill="1" applyBorder="1" applyAlignment="1" applyProtection="1">
      <alignment horizontal="center" vertical="top"/>
      <protection locked="0"/>
    </xf>
    <xf numFmtId="0" fontId="2" fillId="4" borderId="0" xfId="0" applyFont="1" applyFill="1" applyAlignment="1" applyProtection="1">
      <alignment vertical="top"/>
      <protection locked="0"/>
    </xf>
    <xf numFmtId="0" fontId="4" fillId="3" borderId="0" xfId="0" applyFont="1" applyFill="1" applyBorder="1" applyAlignment="1" applyProtection="1">
      <alignment vertical="center"/>
      <protection locked="0"/>
    </xf>
    <xf numFmtId="0" fontId="2" fillId="3" borderId="0" xfId="0" applyFont="1" applyFill="1" applyBorder="1" applyAlignment="1" applyProtection="1">
      <alignment horizontal="center" vertical="center"/>
      <protection locked="0"/>
    </xf>
    <xf numFmtId="0" fontId="2" fillId="3" borderId="5" xfId="0" applyFont="1" applyFill="1" applyBorder="1" applyAlignment="1" applyProtection="1">
      <alignment vertical="center"/>
      <protection locked="0"/>
    </xf>
    <xf numFmtId="0" fontId="4" fillId="3" borderId="5" xfId="0" applyFont="1" applyFill="1" applyBorder="1" applyAlignment="1" applyProtection="1">
      <alignment vertical="center"/>
      <protection locked="0"/>
    </xf>
    <xf numFmtId="0" fontId="2" fillId="3" borderId="5" xfId="0" applyFont="1" applyFill="1" applyBorder="1" applyAlignment="1" applyProtection="1">
      <alignment horizontal="center" vertical="center"/>
      <protection locked="0"/>
    </xf>
    <xf numFmtId="0" fontId="13" fillId="4" borderId="0" xfId="0" applyFont="1" applyFill="1" applyAlignment="1">
      <alignment horizontal="center" vertical="center"/>
    </xf>
    <xf numFmtId="0" fontId="16" fillId="9" borderId="4" xfId="0" applyFont="1" applyFill="1" applyBorder="1" applyAlignment="1">
      <alignment horizontal="center" vertical="top"/>
    </xf>
    <xf numFmtId="0" fontId="16" fillId="9" borderId="5" xfId="0" applyFont="1" applyFill="1" applyBorder="1" applyAlignment="1">
      <alignment horizontal="center" vertical="top"/>
    </xf>
    <xf numFmtId="0" fontId="16" fillId="9" borderId="6" xfId="0" applyFont="1" applyFill="1" applyBorder="1" applyAlignment="1">
      <alignment horizontal="center" vertical="top"/>
    </xf>
    <xf numFmtId="0" fontId="12" fillId="3" borderId="9" xfId="0" applyFont="1" applyFill="1" applyBorder="1" applyAlignment="1">
      <alignment horizontal="center" vertical="center"/>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11" xfId="0" applyFont="1" applyFill="1" applyBorder="1" applyAlignment="1">
      <alignment horizontal="center" vertical="center"/>
    </xf>
    <xf numFmtId="0" fontId="11" fillId="3" borderId="9" xfId="0" applyFont="1" applyFill="1" applyBorder="1" applyAlignment="1">
      <alignment horizontal="center" vertical="center" wrapText="1"/>
    </xf>
    <xf numFmtId="0" fontId="3" fillId="4" borderId="0" xfId="0" applyFont="1" applyFill="1" applyAlignment="1">
      <alignment horizontal="center" vertical="top"/>
    </xf>
    <xf numFmtId="0" fontId="12" fillId="3" borderId="14" xfId="0" applyFont="1" applyFill="1" applyBorder="1" applyAlignment="1">
      <alignment horizontal="center" vertical="center"/>
    </xf>
    <xf numFmtId="0" fontId="12" fillId="3" borderId="14" xfId="0" applyFont="1" applyFill="1" applyBorder="1" applyAlignment="1">
      <alignment horizontal="center" vertical="center" wrapText="1"/>
    </xf>
    <xf numFmtId="0" fontId="12" fillId="3" borderId="8" xfId="0" applyFont="1" applyFill="1" applyBorder="1" applyAlignment="1">
      <alignment horizontal="center" textRotation="90"/>
    </xf>
    <xf numFmtId="0" fontId="11" fillId="3" borderId="14" xfId="0" applyFont="1" applyFill="1" applyBorder="1" applyAlignment="1">
      <alignment horizontal="center" vertical="center" wrapText="1"/>
    </xf>
    <xf numFmtId="0" fontId="3" fillId="0" borderId="8" xfId="0" applyFont="1" applyBorder="1" applyAlignment="1">
      <alignment horizontal="left" vertical="top"/>
    </xf>
    <xf numFmtId="0" fontId="3" fillId="0" borderId="8" xfId="0" applyFont="1" applyBorder="1" applyAlignment="1">
      <alignment vertical="top"/>
    </xf>
    <xf numFmtId="0" fontId="12" fillId="10" borderId="10" xfId="0" applyFont="1" applyFill="1" applyBorder="1" applyAlignment="1">
      <alignment horizontal="left" vertical="top"/>
    </xf>
    <xf numFmtId="0" fontId="12" fillId="10" borderId="7" xfId="0" applyFont="1" applyFill="1" applyBorder="1" applyAlignment="1">
      <alignment horizontal="left" vertical="top"/>
    </xf>
    <xf numFmtId="0" fontId="12" fillId="10" borderId="11" xfId="0" applyFont="1" applyFill="1" applyBorder="1" applyAlignment="1">
      <alignment horizontal="left" vertical="top"/>
    </xf>
    <xf numFmtId="0" fontId="3" fillId="0" borderId="8" xfId="0" applyFont="1" applyBorder="1" applyAlignment="1">
      <alignment horizontal="center" vertical="top"/>
    </xf>
    <xf numFmtId="0" fontId="7" fillId="4" borderId="8" xfId="0" applyFont="1" applyFill="1" applyBorder="1" applyAlignment="1">
      <alignment horizontal="center" vertical="top"/>
    </xf>
    <xf numFmtId="0" fontId="10" fillId="0" borderId="14" xfId="1" applyFont="1" applyBorder="1" applyAlignment="1">
      <alignment horizontal="center" vertical="top"/>
    </xf>
    <xf numFmtId="0" fontId="3" fillId="0" borderId="8" xfId="2" applyFont="1" applyBorder="1" applyAlignment="1">
      <alignment horizontal="left" vertical="top"/>
    </xf>
    <xf numFmtId="0" fontId="3" fillId="0" borderId="8" xfId="3" applyFont="1" applyBorder="1" applyAlignment="1">
      <alignment horizontal="left" vertical="top"/>
    </xf>
    <xf numFmtId="0" fontId="3" fillId="0" borderId="8" xfId="0" applyFont="1" applyBorder="1" applyAlignment="1">
      <alignment horizontal="center" vertical="top" wrapText="1"/>
    </xf>
    <xf numFmtId="0" fontId="10" fillId="0" borderId="14" xfId="4" applyFont="1" applyBorder="1" applyAlignment="1">
      <alignment vertical="top" wrapText="1"/>
    </xf>
    <xf numFmtId="0" fontId="3" fillId="11" borderId="8" xfId="0" applyFont="1" applyFill="1" applyBorder="1" applyAlignment="1">
      <alignment horizontal="center" vertical="top"/>
    </xf>
    <xf numFmtId="0" fontId="3" fillId="11" borderId="8" xfId="0" applyFont="1" applyFill="1" applyBorder="1" applyAlignment="1">
      <alignment vertical="top"/>
    </xf>
    <xf numFmtId="0" fontId="3" fillId="11" borderId="8" xfId="0" applyFont="1" applyFill="1" applyBorder="1" applyAlignment="1">
      <alignment horizontal="left" vertical="top"/>
    </xf>
    <xf numFmtId="0" fontId="7" fillId="11" borderId="8" xfId="0" applyFont="1" applyFill="1" applyBorder="1" applyAlignment="1">
      <alignment horizontal="center" vertical="top"/>
    </xf>
    <xf numFmtId="0" fontId="3" fillId="11" borderId="8" xfId="0" applyFont="1" applyFill="1" applyBorder="1" applyAlignment="1">
      <alignment horizontal="left" vertical="top" wrapText="1"/>
    </xf>
    <xf numFmtId="0" fontId="3" fillId="11" borderId="8" xfId="0" applyFont="1" applyFill="1" applyBorder="1" applyAlignment="1">
      <alignment horizontal="center" vertical="top" wrapText="1"/>
    </xf>
    <xf numFmtId="0" fontId="3" fillId="11" borderId="8" xfId="0" applyFont="1" applyFill="1" applyBorder="1" applyAlignment="1">
      <alignment vertical="top" wrapText="1"/>
    </xf>
    <xf numFmtId="0" fontId="3" fillId="0" borderId="0" xfId="0" applyFont="1" applyFill="1" applyAlignment="1">
      <alignment horizontal="left" vertical="top"/>
    </xf>
    <xf numFmtId="0" fontId="3" fillId="0" borderId="8" xfId="0" applyFont="1" applyFill="1" applyBorder="1" applyAlignment="1">
      <alignment horizontal="center" vertical="center"/>
    </xf>
    <xf numFmtId="0" fontId="3" fillId="0" borderId="8" xfId="0" applyFont="1" applyFill="1" applyBorder="1" applyAlignment="1">
      <alignment vertical="top"/>
    </xf>
    <xf numFmtId="0" fontId="3" fillId="0" borderId="8" xfId="0" applyFont="1" applyFill="1" applyBorder="1" applyAlignment="1">
      <alignment horizontal="left" vertical="top"/>
    </xf>
    <xf numFmtId="0" fontId="7" fillId="0" borderId="8" xfId="0" applyFont="1" applyFill="1" applyBorder="1" applyAlignment="1">
      <alignment horizontal="center" vertical="top"/>
    </xf>
    <xf numFmtId="0" fontId="3" fillId="0" borderId="8" xfId="0" applyFont="1" applyFill="1" applyBorder="1" applyAlignment="1">
      <alignment horizontal="center" vertical="top"/>
    </xf>
    <xf numFmtId="0" fontId="3" fillId="0" borderId="8" xfId="0" applyFont="1" applyFill="1" applyBorder="1" applyAlignment="1">
      <alignment vertical="top" wrapText="1"/>
    </xf>
    <xf numFmtId="0" fontId="3" fillId="0" borderId="8" xfId="0" applyFont="1" applyFill="1" applyBorder="1" applyAlignment="1">
      <alignment horizontal="center" vertical="top" wrapText="1"/>
    </xf>
    <xf numFmtId="49" fontId="10" fillId="0" borderId="14" xfId="0" applyNumberFormat="1" applyFont="1" applyFill="1" applyBorder="1" applyAlignment="1">
      <alignment horizontal="center" vertical="top" wrapText="1"/>
    </xf>
    <xf numFmtId="0" fontId="3" fillId="11" borderId="8" xfId="0" applyFont="1" applyFill="1" applyBorder="1" applyAlignment="1">
      <alignment horizontal="center" vertical="center"/>
    </xf>
    <xf numFmtId="0" fontId="3" fillId="0" borderId="8" xfId="0" applyFont="1" applyBorder="1" applyAlignment="1">
      <alignment vertical="top" wrapText="1"/>
    </xf>
    <xf numFmtId="0" fontId="7" fillId="0" borderId="8" xfId="0" applyFont="1" applyBorder="1" applyAlignment="1">
      <alignment horizontal="left" vertical="top"/>
    </xf>
    <xf numFmtId="0" fontId="3" fillId="0" borderId="8" xfId="0" applyFont="1" applyBorder="1" applyAlignment="1">
      <alignment horizontal="left" vertical="top" wrapText="1"/>
    </xf>
    <xf numFmtId="0" fontId="3" fillId="0" borderId="8" xfId="0" applyFont="1" applyBorder="1" applyAlignment="1">
      <alignment horizontal="center" vertical="center"/>
    </xf>
    <xf numFmtId="0" fontId="10" fillId="0" borderId="8" xfId="0" applyFont="1" applyBorder="1" applyAlignment="1">
      <alignment horizontal="left" vertical="top" wrapText="1"/>
    </xf>
    <xf numFmtId="0" fontId="3" fillId="0" borderId="0" xfId="0" applyFont="1" applyAlignment="1">
      <alignment horizontal="left" vertical="top"/>
    </xf>
    <xf numFmtId="0" fontId="18" fillId="0" borderId="8" xfId="0" applyFont="1" applyBorder="1" applyAlignment="1">
      <alignment horizontal="center" vertical="top"/>
    </xf>
    <xf numFmtId="0" fontId="18" fillId="0" borderId="8" xfId="0" applyFont="1" applyBorder="1" applyAlignment="1">
      <alignment horizontal="left" vertical="top" wrapText="1"/>
    </xf>
    <xf numFmtId="0" fontId="18" fillId="0" borderId="8" xfId="0" applyFont="1" applyBorder="1" applyAlignment="1">
      <alignment horizontal="left" vertical="top"/>
    </xf>
    <xf numFmtId="0" fontId="18" fillId="0" borderId="0" xfId="0" applyFont="1" applyAlignment="1">
      <alignment horizontal="left" vertical="top"/>
    </xf>
    <xf numFmtId="0" fontId="19" fillId="0" borderId="8" xfId="0" applyFont="1" applyBorder="1" applyAlignment="1">
      <alignment horizontal="left" vertical="top"/>
    </xf>
    <xf numFmtId="0" fontId="18" fillId="0" borderId="8" xfId="0" applyFont="1" applyBorder="1" applyAlignment="1">
      <alignment vertical="top" wrapText="1"/>
    </xf>
    <xf numFmtId="0" fontId="18" fillId="0" borderId="0" xfId="0" applyFont="1" applyAlignment="1">
      <alignment horizontal="left" vertical="top" wrapText="1"/>
    </xf>
    <xf numFmtId="17" fontId="18" fillId="0" borderId="0" xfId="0" applyNumberFormat="1" applyFont="1" applyAlignment="1">
      <alignment horizontal="left" vertical="top"/>
    </xf>
    <xf numFmtId="0" fontId="18" fillId="0" borderId="10" xfId="0" applyFont="1" applyBorder="1" applyAlignment="1">
      <alignment vertical="top" wrapText="1"/>
    </xf>
    <xf numFmtId="0" fontId="19" fillId="0" borderId="12" xfId="0" applyFont="1" applyBorder="1" applyAlignment="1">
      <alignment horizontal="center" vertical="top" wrapText="1"/>
    </xf>
    <xf numFmtId="0" fontId="18" fillId="0" borderId="0" xfId="0" applyFont="1" applyAlignment="1">
      <alignment vertical="top" wrapText="1"/>
    </xf>
    <xf numFmtId="0" fontId="18" fillId="0" borderId="0" xfId="0" applyFont="1" applyAlignment="1">
      <alignment vertical="top"/>
    </xf>
    <xf numFmtId="0" fontId="19" fillId="0" borderId="0" xfId="0" applyFont="1" applyAlignment="1">
      <alignment horizontal="left" vertical="top"/>
    </xf>
    <xf numFmtId="0" fontId="18" fillId="4" borderId="8" xfId="0" applyFont="1" applyFill="1" applyBorder="1" applyAlignment="1">
      <alignment horizontal="left" vertical="top" wrapText="1"/>
    </xf>
    <xf numFmtId="15" fontId="18" fillId="0" borderId="0" xfId="0" applyNumberFormat="1" applyFont="1" applyAlignment="1">
      <alignment horizontal="left" vertical="top"/>
    </xf>
    <xf numFmtId="15" fontId="18" fillId="4" borderId="8" xfId="0" applyNumberFormat="1" applyFont="1" applyFill="1" applyBorder="1" applyAlignment="1">
      <alignment horizontal="left" vertical="top"/>
    </xf>
    <xf numFmtId="0" fontId="20" fillId="0" borderId="0" xfId="0" applyFont="1" applyAlignment="1">
      <alignment horizontal="left" vertical="top" wrapText="1"/>
    </xf>
    <xf numFmtId="0" fontId="18" fillId="0" borderId="0" xfId="0" applyFont="1" applyAlignment="1">
      <alignment horizontal="left" vertical="top" wrapText="1"/>
    </xf>
    <xf numFmtId="0" fontId="18" fillId="0" borderId="8" xfId="0" applyFont="1" applyBorder="1" applyAlignment="1">
      <alignment vertical="top"/>
    </xf>
    <xf numFmtId="0" fontId="19" fillId="0" borderId="0" xfId="0" applyFont="1" applyAlignment="1">
      <alignment horizontal="center" vertical="top" wrapText="1"/>
    </xf>
    <xf numFmtId="0" fontId="3" fillId="8" borderId="8" xfId="0" applyFont="1" applyFill="1" applyBorder="1" applyAlignment="1">
      <alignment horizontal="center" vertical="top"/>
    </xf>
    <xf numFmtId="0" fontId="3" fillId="8" borderId="8" xfId="0" applyFont="1" applyFill="1" applyBorder="1" applyAlignment="1">
      <alignment vertical="top"/>
    </xf>
    <xf numFmtId="0" fontId="3" fillId="8" borderId="8" xfId="0" applyFont="1" applyFill="1" applyBorder="1" applyAlignment="1">
      <alignment horizontal="left" vertical="top"/>
    </xf>
    <xf numFmtId="0" fontId="21" fillId="8" borderId="8" xfId="0" applyFont="1" applyFill="1" applyBorder="1" applyAlignment="1">
      <alignment horizontal="left" vertical="top"/>
    </xf>
    <xf numFmtId="0" fontId="3" fillId="8" borderId="8" xfId="0" applyFont="1" applyFill="1" applyBorder="1" applyAlignment="1">
      <alignment horizontal="left" vertical="top" wrapText="1"/>
    </xf>
    <xf numFmtId="0" fontId="21" fillId="0" borderId="8" xfId="0" applyFont="1" applyBorder="1" applyAlignment="1">
      <alignment horizontal="left" vertical="top"/>
    </xf>
    <xf numFmtId="0" fontId="3" fillId="8" borderId="8" xfId="0" applyFont="1" applyFill="1" applyBorder="1" applyAlignment="1">
      <alignment vertical="top" wrapText="1"/>
    </xf>
    <xf numFmtId="0" fontId="7" fillId="8" borderId="8" xfId="0" applyFont="1" applyFill="1" applyBorder="1" applyAlignment="1">
      <alignment horizontal="left" vertical="top" wrapText="1"/>
    </xf>
    <xf numFmtId="0" fontId="7" fillId="0" borderId="8" xfId="0" applyFont="1" applyBorder="1" applyAlignment="1">
      <alignment horizontal="left" vertical="top" wrapText="1"/>
    </xf>
    <xf numFmtId="0" fontId="3" fillId="8" borderId="8" xfId="0" applyFont="1" applyFill="1" applyBorder="1" applyAlignment="1">
      <alignment horizontal="center" vertical="top" wrapText="1"/>
    </xf>
    <xf numFmtId="15" fontId="3" fillId="8" borderId="8" xfId="0" applyNumberFormat="1" applyFont="1" applyFill="1" applyBorder="1" applyAlignment="1">
      <alignment horizontal="left" vertical="top" wrapText="1"/>
    </xf>
    <xf numFmtId="0" fontId="3" fillId="8" borderId="0" xfId="0" applyFont="1" applyFill="1" applyAlignment="1">
      <alignment horizontal="left" vertical="top"/>
    </xf>
    <xf numFmtId="17" fontId="3" fillId="0" borderId="8" xfId="0" applyNumberFormat="1" applyFont="1" applyBorder="1" applyAlignment="1">
      <alignment horizontal="left" vertical="top"/>
    </xf>
    <xf numFmtId="0" fontId="3" fillId="9" borderId="8" xfId="0" applyFont="1" applyFill="1" applyBorder="1" applyAlignment="1">
      <alignment horizontal="center" vertical="top"/>
    </xf>
    <xf numFmtId="0" fontId="3" fillId="9" borderId="8" xfId="0" applyFont="1" applyFill="1" applyBorder="1" applyAlignment="1">
      <alignment vertical="top" wrapText="1"/>
    </xf>
    <xf numFmtId="0" fontId="3" fillId="9" borderId="8" xfId="0" applyFont="1" applyFill="1" applyBorder="1" applyAlignment="1">
      <alignment vertical="top"/>
    </xf>
    <xf numFmtId="0" fontId="3" fillId="9" borderId="8" xfId="0" applyFont="1" applyFill="1" applyBorder="1" applyAlignment="1">
      <alignment horizontal="left" vertical="top"/>
    </xf>
    <xf numFmtId="0" fontId="21" fillId="9" borderId="8" xfId="0" applyFont="1" applyFill="1" applyBorder="1" applyAlignment="1">
      <alignment horizontal="left" vertical="top"/>
    </xf>
    <xf numFmtId="0" fontId="3" fillId="9" borderId="8" xfId="0" applyFont="1" applyFill="1" applyBorder="1" applyAlignment="1">
      <alignment horizontal="left" vertical="top" wrapText="1"/>
    </xf>
    <xf numFmtId="0" fontId="22" fillId="9" borderId="8" xfId="0" applyFont="1" applyFill="1" applyBorder="1" applyAlignment="1">
      <alignment horizontal="left" vertical="top" wrapText="1"/>
    </xf>
    <xf numFmtId="0" fontId="22" fillId="9" borderId="8" xfId="0" applyFont="1" applyFill="1" applyBorder="1" applyAlignment="1">
      <alignment horizontal="left" vertical="top"/>
    </xf>
    <xf numFmtId="0" fontId="23" fillId="9" borderId="8" xfId="0" applyFont="1" applyFill="1" applyBorder="1" applyAlignment="1">
      <alignment horizontal="center" vertical="top"/>
    </xf>
    <xf numFmtId="0" fontId="22" fillId="0" borderId="8" xfId="0" applyFont="1" applyBorder="1" applyAlignment="1">
      <alignment horizontal="left" vertical="top" wrapText="1"/>
    </xf>
    <xf numFmtId="0" fontId="22" fillId="0" borderId="8" xfId="0" applyFont="1" applyBorder="1" applyAlignment="1">
      <alignment horizontal="left" vertical="top"/>
    </xf>
    <xf numFmtId="0" fontId="23" fillId="0" borderId="8" xfId="0" applyFont="1" applyBorder="1" applyAlignment="1">
      <alignment horizontal="center" vertical="top"/>
    </xf>
    <xf numFmtId="0" fontId="24" fillId="0" borderId="8" xfId="0" applyFont="1" applyBorder="1" applyAlignment="1">
      <alignment horizontal="center" vertical="top" wrapText="1"/>
    </xf>
    <xf numFmtId="0" fontId="24" fillId="0" borderId="8" xfId="0" applyFont="1" applyBorder="1" applyAlignment="1">
      <alignment horizontal="center" vertical="top"/>
    </xf>
    <xf numFmtId="0" fontId="25" fillId="0" borderId="0" xfId="0" applyFont="1" applyAlignment="1">
      <alignment vertical="top" wrapText="1"/>
    </xf>
  </cellXfs>
  <cellStyles count="5">
    <cellStyle name="Normal" xfId="0" builtinId="0"/>
    <cellStyle name="Normal 21" xfId="1"/>
    <cellStyle name="Normal 22" xfId="2"/>
    <cellStyle name="Normal 23" xfId="3"/>
    <cellStyle name="Normal 2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2</xdr:row>
      <xdr:rowOff>228601</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9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3%20&#3648;&#3604;&#3639;&#3629;&#3609;/&#3649;&#3610;&#3610;&#3648;&#3585;&#3655;&#3610;&#3618;&#3640;&#3607;&#3608;&#3624;&#3634;&#3626;&#3605;&#3619;&#3660;&#3607;&#3637;&#3656;%203-2565%20&#3619;&#3629;&#3610;%203%20&#3648;&#3604;&#3639;&#3629;&#3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3"/>
      <sheetName val="3.1.1"/>
      <sheetName val="รายละเอียด 3.1.1"/>
      <sheetName val="Webometrics"/>
      <sheetName val="QS Ranking"/>
      <sheetName val="UMultirank"/>
      <sheetName val="QS Stars"/>
      <sheetName val="3.1.1 (2)"/>
      <sheetName val="จน.ผลงาน+อาจารย์"/>
      <sheetName val="รายละเอียด จน.ผลงานฯ"/>
      <sheetName val="3.2.1"/>
      <sheetName val="รายละเอียด 3.2.1"/>
      <sheetName val="3.3.1"/>
      <sheetName val="รายละเอียด 3.3.1"/>
      <sheetName val="3.3.2"/>
      <sheetName val="รายละเอียด 3.3.2"/>
      <sheetName val="3.4.1"/>
      <sheetName val="Detail Student Abroad"/>
      <sheetName val="Detail Student Exchange"/>
      <sheetName val="3.5.1"/>
      <sheetName val="รายละเอียด 3.5.1"/>
      <sheetName val="3.6.1"/>
      <sheetName val="รายละเอียด 3.6.1"/>
      <sheetName val="3.6.2"/>
      <sheetName val="รายละเอียด 3.6.2"/>
      <sheetName val="3.7.1"/>
      <sheetName val="รายละเอียด 3.7.1"/>
      <sheetName val="รายละเอียด 3.2.1+3.6.1-2+3.7.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S147"/>
  <sheetViews>
    <sheetView tabSelected="1" zoomScale="55" zoomScaleNormal="55" workbookViewId="0">
      <pane xSplit="3" ySplit="4" topLeftCell="D5" activePane="bottomRight" state="frozen"/>
      <selection activeCell="H2" sqref="H2:I2"/>
      <selection pane="topRight" activeCell="H2" sqref="H2:I2"/>
      <selection pane="bottomLeft" activeCell="H2" sqref="H2:I2"/>
      <selection pane="bottomRight" activeCell="H2" sqref="H2:I2"/>
    </sheetView>
  </sheetViews>
  <sheetFormatPr defaultColWidth="9" defaultRowHeight="24" x14ac:dyDescent="0.2"/>
  <cols>
    <col min="1" max="2" width="9" style="70"/>
    <col min="3" max="3" width="22.75" style="70" customWidth="1"/>
    <col min="4" max="4" width="9" style="70"/>
    <col min="5" max="5" width="19.125" style="70" customWidth="1"/>
    <col min="6" max="6" width="13.25" style="70" customWidth="1"/>
    <col min="7" max="7" width="15.875" style="70" customWidth="1"/>
    <col min="8" max="8" width="15.5" style="70" customWidth="1"/>
    <col min="9" max="9" width="18.5" style="70" customWidth="1"/>
    <col min="10" max="45" width="9" style="5"/>
    <col min="46" max="16384" width="9" style="70"/>
  </cols>
  <sheetData>
    <row r="1" spans="1:17" ht="30.75" x14ac:dyDescent="0.2">
      <c r="A1" s="1" t="s">
        <v>0</v>
      </c>
      <c r="B1" s="2"/>
      <c r="C1" s="3" t="s">
        <v>1</v>
      </c>
      <c r="D1" s="3"/>
      <c r="E1" s="3"/>
      <c r="F1" s="3"/>
      <c r="G1" s="3"/>
      <c r="H1" s="2" t="s">
        <v>2</v>
      </c>
      <c r="I1" s="4"/>
    </row>
    <row r="2" spans="1:17" ht="30.75" x14ac:dyDescent="0.2">
      <c r="A2" s="6" t="s">
        <v>3</v>
      </c>
      <c r="B2" s="7"/>
      <c r="C2" s="8" t="s">
        <v>4</v>
      </c>
      <c r="D2" s="9"/>
      <c r="E2" s="10"/>
      <c r="F2" s="10"/>
      <c r="G2" s="10"/>
      <c r="H2" s="7" t="s">
        <v>5</v>
      </c>
      <c r="I2" s="11"/>
    </row>
    <row r="3" spans="1:17" s="5" customFormat="1" x14ac:dyDescent="0.2">
      <c r="A3" s="12" t="s">
        <v>6</v>
      </c>
      <c r="B3" s="12" t="s">
        <v>7</v>
      </c>
      <c r="C3" s="13"/>
      <c r="D3" s="13" t="s">
        <v>8</v>
      </c>
      <c r="E3" s="13"/>
      <c r="F3" s="13"/>
      <c r="G3" s="13"/>
      <c r="H3" s="13"/>
      <c r="I3" s="14"/>
    </row>
    <row r="4" spans="1:17" s="5" customFormat="1" ht="48" customHeight="1" x14ac:dyDescent="0.2">
      <c r="A4" s="15" t="s">
        <v>9</v>
      </c>
      <c r="B4" s="16" t="s">
        <v>10</v>
      </c>
      <c r="C4" s="17"/>
      <c r="D4" s="18" t="s">
        <v>11</v>
      </c>
      <c r="E4" s="19" t="s">
        <v>12</v>
      </c>
      <c r="F4" s="19" t="s">
        <v>13</v>
      </c>
      <c r="G4" s="20" t="s">
        <v>14</v>
      </c>
      <c r="H4" s="18" t="s">
        <v>15</v>
      </c>
      <c r="I4" s="18" t="s">
        <v>16</v>
      </c>
    </row>
    <row r="5" spans="1:17" s="5" customFormat="1" ht="23.25" customHeight="1" x14ac:dyDescent="0.2">
      <c r="A5" s="21">
        <v>1</v>
      </c>
      <c r="B5" s="22" t="s">
        <v>17</v>
      </c>
      <c r="C5" s="22"/>
      <c r="D5" s="23">
        <v>90</v>
      </c>
      <c r="E5" s="24">
        <v>3</v>
      </c>
      <c r="F5" s="24">
        <v>7</v>
      </c>
      <c r="G5" s="25">
        <f>IFERROR(IF(E5&gt;0,ROUND((E5/F5)*100,2),"N/A"),0)</f>
        <v>42.86</v>
      </c>
      <c r="H5" s="26">
        <f>IF(G5=0,0,IF(G5="N/A",1,IF(G5&lt;=K$7,1,IF(G5=L$7,2,IF(G5&lt;L$7,(((G5-K$7)/O$5)+1),IF(G5=M$7,3,IF(G5&lt;M$7,(((G5-L$7)/O$5)+2),IF(G5=N$7,4,IF(G5&lt;N$7,(((G5-M$7)/O$5)+3),IF(G5&gt;=O$7,5,IF(G5&lt;O$7,(((G5-N$7)/O$5)+4),0)))))))))))</f>
        <v>1</v>
      </c>
      <c r="I5" s="27" t="str">
        <f>IF(H5=5,"ü","û")</f>
        <v>û</v>
      </c>
      <c r="J5" s="28"/>
      <c r="K5" s="29" t="s">
        <v>18</v>
      </c>
      <c r="L5" s="29"/>
      <c r="M5" s="29"/>
      <c r="N5" s="29"/>
      <c r="O5" s="30">
        <v>5</v>
      </c>
    </row>
    <row r="6" spans="1:17" s="5" customFormat="1" ht="23.25" customHeight="1" x14ac:dyDescent="0.2">
      <c r="A6" s="21">
        <v>2</v>
      </c>
      <c r="B6" s="22" t="s">
        <v>19</v>
      </c>
      <c r="C6" s="22"/>
      <c r="D6" s="23">
        <v>90</v>
      </c>
      <c r="E6" s="24"/>
      <c r="F6" s="24">
        <v>8</v>
      </c>
      <c r="G6" s="25" t="str">
        <f t="shared" ref="G6:G30" si="0">IFERROR(IF(E6&gt;0,ROUND((E6/F6)*100,2),"N/A"),0)</f>
        <v>N/A</v>
      </c>
      <c r="H6" s="26">
        <f t="shared" ref="H6:H30" si="1">IF(G6=0,0,IF(G6="N/A",1,IF(G6&lt;=K$7,1,IF(G6=L$7,2,IF(G6&lt;L$7,(((G6-K$7)/O$5)+1),IF(G6=M$7,3,IF(G6&lt;M$7,(((G6-L$7)/O$5)+2),IF(G6=N$7,4,IF(G6&lt;N$7,(((G6-M$7)/O$5)+3),IF(G6&gt;=O$7,5,IF(G6&lt;O$7,(((G6-N$7)/O$5)+4),0)))))))))))</f>
        <v>1</v>
      </c>
      <c r="I6" s="27" t="str">
        <f t="shared" ref="I6:I30" si="2">IF(H6=5,"ü","û")</f>
        <v>û</v>
      </c>
      <c r="K6" s="31" t="s">
        <v>20</v>
      </c>
      <c r="L6" s="31" t="s">
        <v>21</v>
      </c>
      <c r="M6" s="31" t="s">
        <v>22</v>
      </c>
      <c r="N6" s="31" t="s">
        <v>23</v>
      </c>
      <c r="O6" s="31" t="s">
        <v>24</v>
      </c>
      <c r="Q6" s="32"/>
    </row>
    <row r="7" spans="1:17" s="5" customFormat="1" ht="23.25" customHeight="1" x14ac:dyDescent="0.2">
      <c r="A7" s="21">
        <v>3</v>
      </c>
      <c r="B7" s="22" t="s">
        <v>25</v>
      </c>
      <c r="C7" s="22"/>
      <c r="D7" s="23">
        <v>90</v>
      </c>
      <c r="E7" s="24"/>
      <c r="F7" s="24">
        <v>5</v>
      </c>
      <c r="G7" s="25" t="str">
        <f t="shared" si="0"/>
        <v>N/A</v>
      </c>
      <c r="H7" s="26">
        <f>IF(G7=0,0,IF(G7="N/A",1,IF(G7&lt;=K$7,1,IF(G7=L$7,2,IF(G7&lt;L$7,(((G7-K$7)/O$5)+1),IF(G7=M$7,3,IF(G7&lt;M$7,(((G7-L$7)/O$5)+2),IF(G7=N$7,4,IF(G7&lt;N$7,(((G7-M$7)/O$5)+3),IF(G7&gt;=O$7,5,IF(G7&lt;O$7,(((G7-N$7)/O$5)+4),0)))))))))))</f>
        <v>1</v>
      </c>
      <c r="I7" s="27" t="str">
        <f t="shared" si="2"/>
        <v>û</v>
      </c>
      <c r="K7" s="33">
        <v>70</v>
      </c>
      <c r="L7" s="33">
        <v>75</v>
      </c>
      <c r="M7" s="33">
        <v>80</v>
      </c>
      <c r="N7" s="33">
        <v>85</v>
      </c>
      <c r="O7" s="33">
        <v>90</v>
      </c>
      <c r="Q7" s="32"/>
    </row>
    <row r="8" spans="1:17" s="5" customFormat="1" ht="23.25" customHeight="1" x14ac:dyDescent="0.2">
      <c r="A8" s="21">
        <v>4</v>
      </c>
      <c r="B8" s="34" t="s">
        <v>26</v>
      </c>
      <c r="C8" s="34"/>
      <c r="D8" s="23">
        <v>90</v>
      </c>
      <c r="E8" s="24"/>
      <c r="F8" s="24">
        <v>5</v>
      </c>
      <c r="G8" s="25" t="str">
        <f t="shared" si="0"/>
        <v>N/A</v>
      </c>
      <c r="H8" s="26">
        <f t="shared" si="1"/>
        <v>1</v>
      </c>
      <c r="I8" s="27" t="str">
        <f t="shared" si="2"/>
        <v>û</v>
      </c>
      <c r="Q8" s="32"/>
    </row>
    <row r="9" spans="1:17" s="5" customFormat="1" ht="23.25" customHeight="1" x14ac:dyDescent="0.2">
      <c r="A9" s="21">
        <v>5</v>
      </c>
      <c r="B9" s="34" t="s">
        <v>27</v>
      </c>
      <c r="C9" s="34"/>
      <c r="D9" s="23">
        <v>90</v>
      </c>
      <c r="E9" s="24">
        <v>3</v>
      </c>
      <c r="F9" s="24">
        <v>4</v>
      </c>
      <c r="G9" s="25">
        <f t="shared" si="0"/>
        <v>75</v>
      </c>
      <c r="H9" s="26">
        <f t="shared" si="1"/>
        <v>2</v>
      </c>
      <c r="I9" s="27" t="str">
        <f t="shared" si="2"/>
        <v>û</v>
      </c>
      <c r="Q9" s="32"/>
    </row>
    <row r="10" spans="1:17" s="5" customFormat="1" ht="23.25" customHeight="1" x14ac:dyDescent="0.2">
      <c r="A10" s="21">
        <v>6</v>
      </c>
      <c r="B10" s="34" t="s">
        <v>28</v>
      </c>
      <c r="C10" s="34"/>
      <c r="D10" s="23">
        <v>90</v>
      </c>
      <c r="E10" s="24"/>
      <c r="F10" s="24">
        <v>6</v>
      </c>
      <c r="G10" s="25" t="str">
        <f t="shared" si="0"/>
        <v>N/A</v>
      </c>
      <c r="H10" s="26">
        <f t="shared" si="1"/>
        <v>1</v>
      </c>
      <c r="I10" s="27" t="str">
        <f t="shared" si="2"/>
        <v>û</v>
      </c>
      <c r="Q10" s="32"/>
    </row>
    <row r="11" spans="1:17" s="5" customFormat="1" ht="23.25" customHeight="1" x14ac:dyDescent="0.2">
      <c r="A11" s="21">
        <v>7</v>
      </c>
      <c r="B11" s="22" t="s">
        <v>29</v>
      </c>
      <c r="C11" s="22"/>
      <c r="D11" s="23">
        <v>90</v>
      </c>
      <c r="E11" s="24"/>
      <c r="F11" s="24">
        <v>4</v>
      </c>
      <c r="G11" s="25" t="str">
        <f t="shared" si="0"/>
        <v>N/A</v>
      </c>
      <c r="H11" s="26">
        <f t="shared" si="1"/>
        <v>1</v>
      </c>
      <c r="I11" s="27" t="str">
        <f t="shared" si="2"/>
        <v>û</v>
      </c>
      <c r="Q11" s="32"/>
    </row>
    <row r="12" spans="1:17" s="5" customFormat="1" ht="23.25" customHeight="1" x14ac:dyDescent="0.2">
      <c r="A12" s="21">
        <v>8</v>
      </c>
      <c r="B12" s="34" t="s">
        <v>30</v>
      </c>
      <c r="C12" s="34"/>
      <c r="D12" s="23">
        <v>90</v>
      </c>
      <c r="E12" s="24"/>
      <c r="F12" s="24">
        <v>10</v>
      </c>
      <c r="G12" s="25" t="str">
        <f t="shared" si="0"/>
        <v>N/A</v>
      </c>
      <c r="H12" s="26">
        <f t="shared" si="1"/>
        <v>1</v>
      </c>
      <c r="I12" s="27" t="str">
        <f t="shared" si="2"/>
        <v>û</v>
      </c>
      <c r="Q12" s="32"/>
    </row>
    <row r="13" spans="1:17" s="5" customFormat="1" ht="23.25" customHeight="1" x14ac:dyDescent="0.2">
      <c r="A13" s="21">
        <v>9</v>
      </c>
      <c r="B13" s="35" t="s">
        <v>31</v>
      </c>
      <c r="C13" s="35"/>
      <c r="D13" s="23">
        <v>90</v>
      </c>
      <c r="E13" s="36">
        <v>4</v>
      </c>
      <c r="F13" s="36">
        <v>6</v>
      </c>
      <c r="G13" s="25">
        <f t="shared" si="0"/>
        <v>66.67</v>
      </c>
      <c r="H13" s="26">
        <f t="shared" si="1"/>
        <v>1</v>
      </c>
      <c r="I13" s="27" t="str">
        <f t="shared" si="2"/>
        <v>û</v>
      </c>
      <c r="Q13" s="32"/>
    </row>
    <row r="14" spans="1:17" s="5" customFormat="1" ht="23.25" customHeight="1" x14ac:dyDescent="0.2">
      <c r="A14" s="21">
        <v>10</v>
      </c>
      <c r="B14" s="37" t="s">
        <v>32</v>
      </c>
      <c r="C14" s="35"/>
      <c r="D14" s="23">
        <v>90</v>
      </c>
      <c r="E14" s="24"/>
      <c r="F14" s="24">
        <v>5</v>
      </c>
      <c r="G14" s="25" t="str">
        <f t="shared" si="0"/>
        <v>N/A</v>
      </c>
      <c r="H14" s="26">
        <f t="shared" si="1"/>
        <v>1</v>
      </c>
      <c r="I14" s="27" t="str">
        <f t="shared" si="2"/>
        <v>û</v>
      </c>
      <c r="Q14" s="32"/>
    </row>
    <row r="15" spans="1:17" s="5" customFormat="1" ht="23.25" customHeight="1" x14ac:dyDescent="0.2">
      <c r="A15" s="21">
        <v>11</v>
      </c>
      <c r="B15" s="35" t="s">
        <v>33</v>
      </c>
      <c r="C15" s="35"/>
      <c r="D15" s="23">
        <v>90</v>
      </c>
      <c r="E15" s="24">
        <v>5</v>
      </c>
      <c r="F15" s="24">
        <v>15</v>
      </c>
      <c r="G15" s="25">
        <f t="shared" si="0"/>
        <v>33.33</v>
      </c>
      <c r="H15" s="26">
        <f t="shared" si="1"/>
        <v>1</v>
      </c>
      <c r="I15" s="27" t="str">
        <f t="shared" si="2"/>
        <v>û</v>
      </c>
      <c r="Q15" s="32"/>
    </row>
    <row r="16" spans="1:17" s="5" customFormat="1" ht="23.25" customHeight="1" x14ac:dyDescent="0.2">
      <c r="A16" s="21">
        <v>12</v>
      </c>
      <c r="B16" s="35" t="s">
        <v>34</v>
      </c>
      <c r="C16" s="35"/>
      <c r="D16" s="23">
        <v>90</v>
      </c>
      <c r="E16" s="24"/>
      <c r="F16" s="24">
        <v>5</v>
      </c>
      <c r="G16" s="25" t="str">
        <f t="shared" si="0"/>
        <v>N/A</v>
      </c>
      <c r="H16" s="26">
        <f t="shared" si="1"/>
        <v>1</v>
      </c>
      <c r="I16" s="27" t="str">
        <f t="shared" si="2"/>
        <v>û</v>
      </c>
      <c r="Q16" s="32"/>
    </row>
    <row r="17" spans="1:17" s="5" customFormat="1" ht="23.25" customHeight="1" x14ac:dyDescent="0.2">
      <c r="A17" s="21">
        <v>13</v>
      </c>
      <c r="B17" s="38" t="s">
        <v>35</v>
      </c>
      <c r="C17" s="39"/>
      <c r="D17" s="23">
        <v>90</v>
      </c>
      <c r="E17" s="24"/>
      <c r="F17" s="24">
        <v>2</v>
      </c>
      <c r="G17" s="25" t="str">
        <f t="shared" si="0"/>
        <v>N/A</v>
      </c>
      <c r="H17" s="26">
        <f t="shared" si="1"/>
        <v>1</v>
      </c>
      <c r="I17" s="27" t="str">
        <f t="shared" si="2"/>
        <v>û</v>
      </c>
      <c r="Q17" s="32"/>
    </row>
    <row r="18" spans="1:17" s="5" customFormat="1" ht="23.25" customHeight="1" x14ac:dyDescent="0.2">
      <c r="A18" s="21">
        <v>14</v>
      </c>
      <c r="B18" s="40" t="s">
        <v>36</v>
      </c>
      <c r="C18" s="41"/>
      <c r="D18" s="23">
        <v>90</v>
      </c>
      <c r="E18" s="24">
        <v>3</v>
      </c>
      <c r="F18" s="24">
        <v>18</v>
      </c>
      <c r="G18" s="25">
        <f t="shared" si="0"/>
        <v>16.670000000000002</v>
      </c>
      <c r="H18" s="26">
        <f t="shared" si="1"/>
        <v>1</v>
      </c>
      <c r="I18" s="27" t="str">
        <f t="shared" si="2"/>
        <v>û</v>
      </c>
    </row>
    <row r="19" spans="1:17" s="5" customFormat="1" ht="23.25" customHeight="1" x14ac:dyDescent="0.2">
      <c r="A19" s="21">
        <v>15</v>
      </c>
      <c r="B19" s="40" t="s">
        <v>37</v>
      </c>
      <c r="C19" s="41"/>
      <c r="D19" s="23">
        <v>90</v>
      </c>
      <c r="E19" s="24"/>
      <c r="F19" s="24">
        <v>5</v>
      </c>
      <c r="G19" s="25" t="str">
        <f t="shared" si="0"/>
        <v>N/A</v>
      </c>
      <c r="H19" s="26">
        <f t="shared" si="1"/>
        <v>1</v>
      </c>
      <c r="I19" s="27" t="str">
        <f t="shared" si="2"/>
        <v>û</v>
      </c>
    </row>
    <row r="20" spans="1:17" s="5" customFormat="1" ht="21" customHeight="1" x14ac:dyDescent="0.2">
      <c r="A20" s="21">
        <v>16</v>
      </c>
      <c r="B20" s="42" t="s">
        <v>38</v>
      </c>
      <c r="C20" s="43"/>
      <c r="D20" s="23">
        <v>90</v>
      </c>
      <c r="E20" s="24"/>
      <c r="F20" s="24">
        <v>4</v>
      </c>
      <c r="G20" s="25" t="str">
        <f t="shared" si="0"/>
        <v>N/A</v>
      </c>
      <c r="H20" s="26">
        <f t="shared" si="1"/>
        <v>1</v>
      </c>
      <c r="I20" s="27" t="str">
        <f t="shared" si="2"/>
        <v>û</v>
      </c>
    </row>
    <row r="21" spans="1:17" s="5" customFormat="1" ht="23.25" customHeight="1" x14ac:dyDescent="0.2">
      <c r="A21" s="21">
        <v>17</v>
      </c>
      <c r="B21" s="44" t="s">
        <v>39</v>
      </c>
      <c r="C21" s="39"/>
      <c r="D21" s="23">
        <v>90</v>
      </c>
      <c r="E21" s="24"/>
      <c r="F21" s="45">
        <v>3</v>
      </c>
      <c r="G21" s="25" t="str">
        <f t="shared" si="0"/>
        <v>N/A</v>
      </c>
      <c r="H21" s="26">
        <f t="shared" si="1"/>
        <v>1</v>
      </c>
      <c r="I21" s="27" t="str">
        <f t="shared" si="2"/>
        <v>û</v>
      </c>
    </row>
    <row r="22" spans="1:17" s="5" customFormat="1" ht="23.25" customHeight="1" x14ac:dyDescent="0.2">
      <c r="A22" s="21">
        <v>18</v>
      </c>
      <c r="B22" s="44" t="s">
        <v>40</v>
      </c>
      <c r="C22" s="39"/>
      <c r="D22" s="23">
        <v>90</v>
      </c>
      <c r="E22" s="24"/>
      <c r="F22" s="45">
        <v>1</v>
      </c>
      <c r="G22" s="25" t="str">
        <f t="shared" si="0"/>
        <v>N/A</v>
      </c>
      <c r="H22" s="26">
        <f t="shared" si="1"/>
        <v>1</v>
      </c>
      <c r="I22" s="27" t="str">
        <f t="shared" si="2"/>
        <v>û</v>
      </c>
    </row>
    <row r="23" spans="1:17" s="5" customFormat="1" ht="23.25" customHeight="1" x14ac:dyDescent="0.2">
      <c r="A23" s="21">
        <v>19</v>
      </c>
      <c r="B23" s="44" t="s">
        <v>41</v>
      </c>
      <c r="C23" s="39"/>
      <c r="D23" s="23">
        <v>90</v>
      </c>
      <c r="E23" s="24"/>
      <c r="F23" s="45">
        <v>5</v>
      </c>
      <c r="G23" s="25" t="str">
        <f t="shared" si="0"/>
        <v>N/A</v>
      </c>
      <c r="H23" s="26">
        <f t="shared" si="1"/>
        <v>1</v>
      </c>
      <c r="I23" s="27" t="str">
        <f t="shared" si="2"/>
        <v>û</v>
      </c>
    </row>
    <row r="24" spans="1:17" s="5" customFormat="1" ht="23.25" customHeight="1" x14ac:dyDescent="0.2">
      <c r="A24" s="21">
        <v>20</v>
      </c>
      <c r="B24" s="44" t="s">
        <v>42</v>
      </c>
      <c r="C24" s="39"/>
      <c r="D24" s="23">
        <v>90</v>
      </c>
      <c r="E24" s="24"/>
      <c r="F24" s="45">
        <v>2</v>
      </c>
      <c r="G24" s="25" t="str">
        <f t="shared" si="0"/>
        <v>N/A</v>
      </c>
      <c r="H24" s="26">
        <f t="shared" si="1"/>
        <v>1</v>
      </c>
      <c r="I24" s="27" t="str">
        <f t="shared" si="2"/>
        <v>û</v>
      </c>
    </row>
    <row r="25" spans="1:17" s="5" customFormat="1" ht="23.25" customHeight="1" x14ac:dyDescent="0.2">
      <c r="A25" s="21">
        <v>21</v>
      </c>
      <c r="B25" s="46" t="s">
        <v>43</v>
      </c>
      <c r="C25" s="47"/>
      <c r="D25" s="23">
        <v>90</v>
      </c>
      <c r="E25" s="36"/>
      <c r="F25" s="48">
        <v>1</v>
      </c>
      <c r="G25" s="25" t="str">
        <f t="shared" si="0"/>
        <v>N/A</v>
      </c>
      <c r="H25" s="26">
        <f t="shared" si="1"/>
        <v>1</v>
      </c>
      <c r="I25" s="27" t="str">
        <f t="shared" si="2"/>
        <v>û</v>
      </c>
    </row>
    <row r="26" spans="1:17" s="5" customFormat="1" ht="23.25" customHeight="1" x14ac:dyDescent="0.2">
      <c r="A26" s="21">
        <v>22</v>
      </c>
      <c r="B26" s="44" t="s">
        <v>44</v>
      </c>
      <c r="C26" s="39"/>
      <c r="D26" s="23">
        <v>90</v>
      </c>
      <c r="E26" s="24"/>
      <c r="F26" s="45">
        <v>1</v>
      </c>
      <c r="G26" s="25" t="str">
        <f t="shared" si="0"/>
        <v>N/A</v>
      </c>
      <c r="H26" s="26">
        <f t="shared" si="1"/>
        <v>1</v>
      </c>
      <c r="I26" s="27" t="str">
        <f t="shared" si="2"/>
        <v>û</v>
      </c>
    </row>
    <row r="27" spans="1:17" s="5" customFormat="1" ht="23.25" customHeight="1" x14ac:dyDescent="0.2">
      <c r="A27" s="21">
        <v>23</v>
      </c>
      <c r="B27" s="42" t="s">
        <v>45</v>
      </c>
      <c r="C27" s="43"/>
      <c r="D27" s="23">
        <v>90</v>
      </c>
      <c r="E27" s="24"/>
      <c r="F27" s="45">
        <v>2</v>
      </c>
      <c r="G27" s="25" t="str">
        <f t="shared" si="0"/>
        <v>N/A</v>
      </c>
      <c r="H27" s="26">
        <f t="shared" si="1"/>
        <v>1</v>
      </c>
      <c r="I27" s="27" t="str">
        <f t="shared" si="2"/>
        <v>û</v>
      </c>
    </row>
    <row r="28" spans="1:17" s="5" customFormat="1" ht="23.25" customHeight="1" x14ac:dyDescent="0.2">
      <c r="A28" s="21">
        <v>24</v>
      </c>
      <c r="B28" s="42" t="s">
        <v>46</v>
      </c>
      <c r="C28" s="43"/>
      <c r="D28" s="23">
        <v>90</v>
      </c>
      <c r="E28" s="24">
        <v>2</v>
      </c>
      <c r="F28" s="45">
        <v>2</v>
      </c>
      <c r="G28" s="25">
        <f t="shared" si="0"/>
        <v>100</v>
      </c>
      <c r="H28" s="26">
        <f t="shared" si="1"/>
        <v>5</v>
      </c>
      <c r="I28" s="27" t="str">
        <f t="shared" si="2"/>
        <v>ü</v>
      </c>
    </row>
    <row r="29" spans="1:17" s="5" customFormat="1" ht="19.5" customHeight="1" x14ac:dyDescent="0.2">
      <c r="A29" s="21">
        <v>25</v>
      </c>
      <c r="B29" s="42" t="s">
        <v>47</v>
      </c>
      <c r="C29" s="43"/>
      <c r="D29" s="23">
        <v>90</v>
      </c>
      <c r="E29" s="24"/>
      <c r="F29" s="45">
        <v>12</v>
      </c>
      <c r="G29" s="25" t="str">
        <f t="shared" si="0"/>
        <v>N/A</v>
      </c>
      <c r="H29" s="26">
        <f t="shared" si="1"/>
        <v>1</v>
      </c>
      <c r="I29" s="27" t="str">
        <f t="shared" si="2"/>
        <v>û</v>
      </c>
    </row>
    <row r="30" spans="1:17" s="5" customFormat="1" ht="27" customHeight="1" x14ac:dyDescent="0.2">
      <c r="A30" s="49" t="s">
        <v>48</v>
      </c>
      <c r="B30" s="50"/>
      <c r="C30" s="51"/>
      <c r="D30" s="52">
        <v>90</v>
      </c>
      <c r="E30" s="53">
        <f>SUM(E5:E29)</f>
        <v>20</v>
      </c>
      <c r="F30" s="53">
        <f>SUM(F5:F29)</f>
        <v>138</v>
      </c>
      <c r="G30" s="54">
        <f t="shared" si="0"/>
        <v>14.49</v>
      </c>
      <c r="H30" s="55">
        <f t="shared" si="1"/>
        <v>1</v>
      </c>
      <c r="I30" s="56" t="str">
        <f t="shared" si="2"/>
        <v>û</v>
      </c>
    </row>
    <row r="31" spans="1:17" s="5" customFormat="1" x14ac:dyDescent="0.2"/>
    <row r="32" spans="1:17" s="5" customFormat="1" ht="24.6" customHeight="1" x14ac:dyDescent="0.2">
      <c r="A32" s="57" t="s">
        <v>49</v>
      </c>
      <c r="B32" s="57"/>
      <c r="C32" s="58" t="s">
        <v>50</v>
      </c>
      <c r="D32" s="58"/>
      <c r="E32" s="58"/>
      <c r="F32" s="58"/>
      <c r="G32" s="59" t="s">
        <v>2</v>
      </c>
      <c r="H32" s="60" t="s">
        <v>51</v>
      </c>
      <c r="I32" s="60" t="s">
        <v>16</v>
      </c>
      <c r="J32" s="61"/>
      <c r="K32" s="62"/>
      <c r="L32" s="63"/>
      <c r="M32" s="62"/>
    </row>
    <row r="33" spans="1:13" s="5" customFormat="1" x14ac:dyDescent="0.2">
      <c r="A33" s="57"/>
      <c r="B33" s="57"/>
      <c r="C33" s="58"/>
      <c r="D33" s="58"/>
      <c r="E33" s="58"/>
      <c r="F33" s="58"/>
      <c r="G33" s="64">
        <v>1</v>
      </c>
      <c r="H33" s="65">
        <v>1</v>
      </c>
      <c r="I33" s="66" t="str">
        <f>IF(H33=5,"ü","û")</f>
        <v>û</v>
      </c>
      <c r="J33" s="67"/>
      <c r="K33" s="68"/>
      <c r="L33" s="69"/>
      <c r="M33" s="69"/>
    </row>
    <row r="34" spans="1:13" s="5" customFormat="1" x14ac:dyDescent="0.2"/>
    <row r="35" spans="1:13" s="5" customFormat="1" x14ac:dyDescent="0.2"/>
    <row r="36" spans="1:13" s="5" customFormat="1" x14ac:dyDescent="0.2"/>
    <row r="37" spans="1:13" s="5" customFormat="1" x14ac:dyDescent="0.2"/>
    <row r="38" spans="1:13" s="5" customFormat="1" x14ac:dyDescent="0.2"/>
    <row r="39" spans="1:13" s="5" customFormat="1" x14ac:dyDescent="0.2"/>
    <row r="40" spans="1:13" s="5" customFormat="1" x14ac:dyDescent="0.2"/>
    <row r="41" spans="1:13" s="5" customFormat="1" x14ac:dyDescent="0.2">
      <c r="A41" s="5" t="str">
        <f t="shared" ref="A41:G56" si="3">A4</f>
        <v>ลำดับ</v>
      </c>
      <c r="B41" s="5" t="str">
        <f t="shared" si="3"/>
        <v>หน่วยงาน</v>
      </c>
      <c r="C41" s="5" t="s">
        <v>10</v>
      </c>
      <c r="D41" s="5" t="str">
        <f t="shared" si="3"/>
        <v>เป้าหมาย</v>
      </c>
      <c r="E41" s="5" t="str">
        <f t="shared" si="3"/>
        <v>จำนวนเครือข่ายที่มีผลผลิตร่วมกันฯ</v>
      </c>
      <c r="F41" s="5" t="str">
        <f t="shared" si="3"/>
        <v>จำนวนเครือข่ายทั้งหมด</v>
      </c>
      <c r="G41" s="5" t="str">
        <f t="shared" si="3"/>
        <v>คิดเป็นร้อยละ</v>
      </c>
    </row>
    <row r="42" spans="1:13" s="5" customFormat="1" x14ac:dyDescent="0.2">
      <c r="A42" s="5">
        <f t="shared" si="3"/>
        <v>1</v>
      </c>
      <c r="B42" s="5" t="str">
        <f t="shared" si="3"/>
        <v>1) คณะครุศาสตร์</v>
      </c>
      <c r="C42" s="5" t="s">
        <v>52</v>
      </c>
      <c r="D42" s="5">
        <f t="shared" si="3"/>
        <v>90</v>
      </c>
      <c r="E42" s="5">
        <f t="shared" si="3"/>
        <v>3</v>
      </c>
      <c r="F42" s="5">
        <f t="shared" si="3"/>
        <v>7</v>
      </c>
      <c r="G42" s="5">
        <f t="shared" si="3"/>
        <v>42.86</v>
      </c>
    </row>
    <row r="43" spans="1:13" s="5" customFormat="1" x14ac:dyDescent="0.2">
      <c r="A43" s="5">
        <f t="shared" si="3"/>
        <v>2</v>
      </c>
      <c r="B43" s="5" t="str">
        <f t="shared" si="3"/>
        <v>2) คณะวิทยาศาสตร์และเทคโนโลยี</v>
      </c>
      <c r="C43" s="5" t="s">
        <v>53</v>
      </c>
      <c r="D43" s="5">
        <f t="shared" si="3"/>
        <v>90</v>
      </c>
      <c r="E43" s="5">
        <f t="shared" si="3"/>
        <v>0</v>
      </c>
      <c r="F43" s="5">
        <f t="shared" si="3"/>
        <v>8</v>
      </c>
      <c r="G43" s="5" t="str">
        <f t="shared" si="3"/>
        <v>N/A</v>
      </c>
    </row>
    <row r="44" spans="1:13" s="5" customFormat="1" x14ac:dyDescent="0.2">
      <c r="A44" s="5">
        <f t="shared" si="3"/>
        <v>3</v>
      </c>
      <c r="B44" s="5" t="str">
        <f t="shared" si="3"/>
        <v>3) คณะมนุษยศาสตร์และสังคมศาสตร์</v>
      </c>
      <c r="C44" s="5" t="s">
        <v>54</v>
      </c>
      <c r="D44" s="5">
        <f t="shared" si="3"/>
        <v>90</v>
      </c>
      <c r="E44" s="5">
        <f t="shared" si="3"/>
        <v>0</v>
      </c>
      <c r="F44" s="5">
        <f t="shared" si="3"/>
        <v>5</v>
      </c>
      <c r="G44" s="5" t="str">
        <f t="shared" si="3"/>
        <v>N/A</v>
      </c>
    </row>
    <row r="45" spans="1:13" s="5" customFormat="1" x14ac:dyDescent="0.2">
      <c r="A45" s="5">
        <f t="shared" si="3"/>
        <v>4</v>
      </c>
      <c r="B45" s="5" t="str">
        <f t="shared" si="3"/>
        <v>4) คณะวิทยาการจัดการ</v>
      </c>
      <c r="C45" s="5" t="s">
        <v>55</v>
      </c>
      <c r="D45" s="5">
        <f t="shared" si="3"/>
        <v>90</v>
      </c>
      <c r="E45" s="5">
        <f t="shared" si="3"/>
        <v>0</v>
      </c>
      <c r="F45" s="5">
        <f t="shared" si="3"/>
        <v>5</v>
      </c>
      <c r="G45" s="5" t="str">
        <f t="shared" si="3"/>
        <v>N/A</v>
      </c>
    </row>
    <row r="46" spans="1:13" s="5" customFormat="1" x14ac:dyDescent="0.2">
      <c r="A46" s="5">
        <f t="shared" si="3"/>
        <v>5</v>
      </c>
      <c r="B46" s="5" t="str">
        <f t="shared" si="3"/>
        <v>5) คณะเทคโนโลยีอุตสาหกรรม</v>
      </c>
      <c r="C46" s="5" t="s">
        <v>56</v>
      </c>
      <c r="D46" s="5">
        <f t="shared" si="3"/>
        <v>90</v>
      </c>
      <c r="E46" s="5">
        <f t="shared" si="3"/>
        <v>3</v>
      </c>
      <c r="F46" s="5">
        <f t="shared" si="3"/>
        <v>4</v>
      </c>
      <c r="G46" s="5">
        <f t="shared" si="3"/>
        <v>75</v>
      </c>
    </row>
    <row r="47" spans="1:13" s="5" customFormat="1" x14ac:dyDescent="0.2">
      <c r="A47" s="5">
        <f t="shared" si="3"/>
        <v>6</v>
      </c>
      <c r="B47" s="5" t="str">
        <f t="shared" si="3"/>
        <v>6) คณะศิลปกรรมศาสตร์</v>
      </c>
      <c r="C47" s="5" t="s">
        <v>57</v>
      </c>
      <c r="D47" s="5">
        <f t="shared" si="3"/>
        <v>90</v>
      </c>
      <c r="E47" s="5">
        <f t="shared" si="3"/>
        <v>0</v>
      </c>
      <c r="F47" s="5">
        <f t="shared" si="3"/>
        <v>6</v>
      </c>
      <c r="G47" s="5" t="str">
        <f t="shared" si="3"/>
        <v>N/A</v>
      </c>
    </row>
    <row r="48" spans="1:13" s="5" customFormat="1" x14ac:dyDescent="0.2">
      <c r="A48" s="5">
        <f t="shared" si="3"/>
        <v>7</v>
      </c>
      <c r="B48" s="5" t="str">
        <f t="shared" si="3"/>
        <v>7)  บัณฑิตวิทยาลัย</v>
      </c>
      <c r="C48" s="5" t="s">
        <v>58</v>
      </c>
      <c r="D48" s="5">
        <f t="shared" si="3"/>
        <v>90</v>
      </c>
      <c r="E48" s="5">
        <f t="shared" si="3"/>
        <v>0</v>
      </c>
      <c r="F48" s="5">
        <f t="shared" si="3"/>
        <v>4</v>
      </c>
      <c r="G48" s="5" t="str">
        <f t="shared" si="3"/>
        <v>N/A</v>
      </c>
    </row>
    <row r="49" spans="1:7" s="5" customFormat="1" x14ac:dyDescent="0.2">
      <c r="A49" s="5">
        <f t="shared" si="3"/>
        <v>8</v>
      </c>
      <c r="B49" s="5" t="str">
        <f t="shared" si="3"/>
        <v>8)  วิทยาลัยนวัตกรรมและการจัดการ</v>
      </c>
      <c r="C49" s="5" t="s">
        <v>59</v>
      </c>
      <c r="D49" s="5">
        <f t="shared" si="3"/>
        <v>90</v>
      </c>
      <c r="E49" s="5">
        <f t="shared" si="3"/>
        <v>0</v>
      </c>
      <c r="F49" s="5">
        <f t="shared" si="3"/>
        <v>10</v>
      </c>
      <c r="G49" s="5" t="str">
        <f t="shared" si="3"/>
        <v>N/A</v>
      </c>
    </row>
    <row r="50" spans="1:7" s="5" customFormat="1" x14ac:dyDescent="0.2">
      <c r="A50" s="5">
        <f t="shared" si="3"/>
        <v>9</v>
      </c>
      <c r="B50" s="5" t="str">
        <f t="shared" si="3"/>
        <v>9)  วิทยาลัยพยาบาลและสุขภาพ</v>
      </c>
      <c r="C50" s="5" t="s">
        <v>60</v>
      </c>
      <c r="D50" s="5">
        <f t="shared" si="3"/>
        <v>90</v>
      </c>
      <c r="E50" s="5">
        <f t="shared" si="3"/>
        <v>4</v>
      </c>
      <c r="F50" s="5">
        <f t="shared" si="3"/>
        <v>6</v>
      </c>
      <c r="G50" s="5">
        <f t="shared" si="3"/>
        <v>66.67</v>
      </c>
    </row>
    <row r="51" spans="1:7" s="5" customFormat="1" x14ac:dyDescent="0.2">
      <c r="A51" s="5">
        <f t="shared" si="3"/>
        <v>10</v>
      </c>
      <c r="B51" s="5" t="str">
        <f t="shared" si="3"/>
        <v>10) วิทยาลัยสหเวชศาสตร์</v>
      </c>
      <c r="C51" s="5" t="s">
        <v>61</v>
      </c>
      <c r="D51" s="5">
        <f t="shared" si="3"/>
        <v>90</v>
      </c>
      <c r="E51" s="5">
        <f t="shared" si="3"/>
        <v>0</v>
      </c>
      <c r="F51" s="5">
        <f t="shared" si="3"/>
        <v>5</v>
      </c>
      <c r="G51" s="5" t="str">
        <f t="shared" si="3"/>
        <v>N/A</v>
      </c>
    </row>
    <row r="52" spans="1:7" s="5" customFormat="1" x14ac:dyDescent="0.2">
      <c r="A52" s="5">
        <f t="shared" si="3"/>
        <v>11</v>
      </c>
      <c r="B52" s="5" t="str">
        <f t="shared" si="3"/>
        <v>11) วิทยาลัยโลจิสติกส์และซัพพลายเชน</v>
      </c>
      <c r="C52" s="5" t="s">
        <v>62</v>
      </c>
      <c r="D52" s="5">
        <f t="shared" si="3"/>
        <v>90</v>
      </c>
      <c r="E52" s="5">
        <f t="shared" si="3"/>
        <v>5</v>
      </c>
      <c r="F52" s="5">
        <f t="shared" si="3"/>
        <v>15</v>
      </c>
      <c r="G52" s="5">
        <f t="shared" si="3"/>
        <v>33.33</v>
      </c>
    </row>
    <row r="53" spans="1:7" s="5" customFormat="1" x14ac:dyDescent="0.2">
      <c r="A53" s="5">
        <f t="shared" si="3"/>
        <v>12</v>
      </c>
      <c r="B53" s="5" t="str">
        <f t="shared" si="3"/>
        <v>12) วิทยาลัยสถาปัตยกรรมศาสตร์</v>
      </c>
      <c r="C53" s="5" t="s">
        <v>63</v>
      </c>
      <c r="D53" s="5">
        <f t="shared" si="3"/>
        <v>90</v>
      </c>
      <c r="E53" s="5">
        <f t="shared" si="3"/>
        <v>0</v>
      </c>
      <c r="F53" s="5">
        <f t="shared" si="3"/>
        <v>5</v>
      </c>
      <c r="G53" s="5" t="str">
        <f t="shared" si="3"/>
        <v>N/A</v>
      </c>
    </row>
    <row r="54" spans="1:7" s="5" customFormat="1" x14ac:dyDescent="0.2">
      <c r="A54" s="5">
        <f t="shared" si="3"/>
        <v>13</v>
      </c>
      <c r="B54" s="5" t="str">
        <f t="shared" si="3"/>
        <v>13)  วิทยาลัยการเมืองและการปกครอง</v>
      </c>
      <c r="C54" s="5" t="s">
        <v>64</v>
      </c>
      <c r="D54" s="5">
        <f t="shared" si="3"/>
        <v>90</v>
      </c>
      <c r="E54" s="5">
        <f t="shared" si="3"/>
        <v>0</v>
      </c>
      <c r="F54" s="5">
        <f t="shared" si="3"/>
        <v>2</v>
      </c>
      <c r="G54" s="5" t="str">
        <f t="shared" si="3"/>
        <v>N/A</v>
      </c>
    </row>
    <row r="55" spans="1:7" s="5" customFormat="1" x14ac:dyDescent="0.2">
      <c r="A55" s="5">
        <f t="shared" si="3"/>
        <v>14</v>
      </c>
      <c r="B55" s="5" t="str">
        <f t="shared" si="3"/>
        <v>14) วิทยาลัยการจัดการอุตสาหกรรมบริการ</v>
      </c>
      <c r="C55" s="5" t="s">
        <v>65</v>
      </c>
      <c r="D55" s="5">
        <f t="shared" si="3"/>
        <v>90</v>
      </c>
      <c r="E55" s="5">
        <f t="shared" si="3"/>
        <v>3</v>
      </c>
      <c r="F55" s="5">
        <f t="shared" si="3"/>
        <v>18</v>
      </c>
      <c r="G55" s="5">
        <f t="shared" si="3"/>
        <v>16.670000000000002</v>
      </c>
    </row>
    <row r="56" spans="1:7" s="5" customFormat="1" x14ac:dyDescent="0.2">
      <c r="A56" s="5">
        <f t="shared" si="3"/>
        <v>15</v>
      </c>
      <c r="B56" s="5" t="str">
        <f t="shared" si="3"/>
        <v>15) วิทยาลัยนิเทศศาสตร์</v>
      </c>
      <c r="C56" s="5" t="s">
        <v>66</v>
      </c>
      <c r="D56" s="5">
        <f t="shared" si="3"/>
        <v>90</v>
      </c>
      <c r="E56" s="5">
        <f t="shared" si="3"/>
        <v>0</v>
      </c>
      <c r="F56" s="5">
        <f t="shared" si="3"/>
        <v>5</v>
      </c>
      <c r="G56" s="5" t="str">
        <f t="shared" si="3"/>
        <v>N/A</v>
      </c>
    </row>
    <row r="57" spans="1:7" s="5" customFormat="1" x14ac:dyDescent="0.2">
      <c r="A57" s="5">
        <f t="shared" ref="A57:G67" si="4">A20</f>
        <v>16</v>
      </c>
      <c r="B57" s="5" t="str">
        <f t="shared" si="4"/>
        <v>16) ศูนย์การศึกษา จ. อุดรธานี</v>
      </c>
      <c r="C57" s="5" t="s">
        <v>67</v>
      </c>
      <c r="D57" s="5">
        <f t="shared" si="4"/>
        <v>90</v>
      </c>
      <c r="E57" s="5">
        <f t="shared" si="4"/>
        <v>0</v>
      </c>
      <c r="F57" s="5">
        <f t="shared" si="4"/>
        <v>4</v>
      </c>
      <c r="G57" s="5" t="str">
        <f t="shared" si="4"/>
        <v>N/A</v>
      </c>
    </row>
    <row r="58" spans="1:7" s="5" customFormat="1" x14ac:dyDescent="0.2">
      <c r="A58" s="5">
        <f t="shared" si="4"/>
        <v>17</v>
      </c>
      <c r="B58" s="5" t="str">
        <f t="shared" si="4"/>
        <v>17) สำนักงานอธิการบดี</v>
      </c>
      <c r="C58" s="5" t="s">
        <v>68</v>
      </c>
      <c r="D58" s="5">
        <f t="shared" si="4"/>
        <v>90</v>
      </c>
      <c r="E58" s="5">
        <f t="shared" si="4"/>
        <v>0</v>
      </c>
      <c r="F58" s="5">
        <f t="shared" si="4"/>
        <v>3</v>
      </c>
      <c r="G58" s="5" t="str">
        <f t="shared" si="4"/>
        <v>N/A</v>
      </c>
    </row>
    <row r="59" spans="1:7" s="5" customFormat="1" x14ac:dyDescent="0.2">
      <c r="A59" s="5">
        <f t="shared" si="4"/>
        <v>18</v>
      </c>
      <c r="B59" s="5" t="str">
        <f t="shared" si="4"/>
        <v>18) สำนักวิทยบริการและเทคโนโลยีฯ</v>
      </c>
      <c r="C59" s="5" t="s">
        <v>69</v>
      </c>
      <c r="D59" s="5">
        <f t="shared" si="4"/>
        <v>90</v>
      </c>
      <c r="E59" s="5">
        <f t="shared" si="4"/>
        <v>0</v>
      </c>
      <c r="F59" s="5">
        <f t="shared" si="4"/>
        <v>1</v>
      </c>
      <c r="G59" s="5" t="str">
        <f t="shared" si="4"/>
        <v>N/A</v>
      </c>
    </row>
    <row r="60" spans="1:7" s="5" customFormat="1" x14ac:dyDescent="0.2">
      <c r="A60" s="5">
        <f t="shared" si="4"/>
        <v>19</v>
      </c>
      <c r="B60" s="5" t="str">
        <f t="shared" si="4"/>
        <v>19) สำนักศิลปะและวัฒนธรรม</v>
      </c>
      <c r="C60" s="5" t="s">
        <v>70</v>
      </c>
      <c r="D60" s="5">
        <f t="shared" si="4"/>
        <v>90</v>
      </c>
      <c r="E60" s="5">
        <f t="shared" si="4"/>
        <v>0</v>
      </c>
      <c r="F60" s="5">
        <f t="shared" si="4"/>
        <v>5</v>
      </c>
      <c r="G60" s="5" t="str">
        <f t="shared" si="4"/>
        <v>N/A</v>
      </c>
    </row>
    <row r="61" spans="1:7" s="5" customFormat="1" x14ac:dyDescent="0.2">
      <c r="A61" s="5">
        <f t="shared" si="4"/>
        <v>20</v>
      </c>
      <c r="B61" s="5" t="str">
        <f t="shared" si="4"/>
        <v>20) สถาบันวิจัยและพัฒนา</v>
      </c>
      <c r="C61" s="5" t="s">
        <v>71</v>
      </c>
      <c r="D61" s="5">
        <f t="shared" si="4"/>
        <v>90</v>
      </c>
      <c r="E61" s="5">
        <f t="shared" si="4"/>
        <v>0</v>
      </c>
      <c r="F61" s="5">
        <f t="shared" si="4"/>
        <v>2</v>
      </c>
      <c r="G61" s="5" t="str">
        <f t="shared" si="4"/>
        <v>N/A</v>
      </c>
    </row>
    <row r="62" spans="1:7" s="5" customFormat="1" x14ac:dyDescent="0.2">
      <c r="A62" s="5">
        <f t="shared" si="4"/>
        <v>21</v>
      </c>
      <c r="B62" s="5" t="str">
        <f t="shared" si="4"/>
        <v>21) สำนักวิชาการศึกษาทั่วไปฯ</v>
      </c>
      <c r="C62" s="5" t="s">
        <v>72</v>
      </c>
      <c r="D62" s="5">
        <f t="shared" si="4"/>
        <v>90</v>
      </c>
      <c r="E62" s="5">
        <f t="shared" si="4"/>
        <v>0</v>
      </c>
      <c r="F62" s="5">
        <f t="shared" si="4"/>
        <v>1</v>
      </c>
      <c r="G62" s="5" t="str">
        <f t="shared" si="4"/>
        <v>N/A</v>
      </c>
    </row>
    <row r="63" spans="1:7" s="5" customFormat="1" x14ac:dyDescent="0.2">
      <c r="A63" s="5">
        <f t="shared" si="4"/>
        <v>22</v>
      </c>
      <c r="B63" s="5" t="str">
        <f t="shared" si="4"/>
        <v>22) สสสร.</v>
      </c>
      <c r="C63" s="5" t="s">
        <v>73</v>
      </c>
      <c r="D63" s="5">
        <f t="shared" si="4"/>
        <v>90</v>
      </c>
      <c r="E63" s="5">
        <f t="shared" si="4"/>
        <v>0</v>
      </c>
      <c r="F63" s="5">
        <f t="shared" si="4"/>
        <v>1</v>
      </c>
      <c r="G63" s="5" t="str">
        <f t="shared" si="4"/>
        <v>N/A</v>
      </c>
    </row>
    <row r="64" spans="1:7" s="5" customFormat="1" x14ac:dyDescent="0.2">
      <c r="A64" s="5">
        <f t="shared" si="4"/>
        <v>23</v>
      </c>
      <c r="B64" s="5" t="str">
        <f t="shared" si="4"/>
        <v>26) วิทยาเขตนครปฐม</v>
      </c>
      <c r="C64" s="5" t="s">
        <v>74</v>
      </c>
      <c r="D64" s="5">
        <f t="shared" si="4"/>
        <v>90</v>
      </c>
      <c r="E64" s="5">
        <f t="shared" si="4"/>
        <v>0</v>
      </c>
      <c r="F64" s="5">
        <f t="shared" si="4"/>
        <v>2</v>
      </c>
      <c r="G64" s="5" t="str">
        <f t="shared" si="4"/>
        <v>N/A</v>
      </c>
    </row>
    <row r="65" spans="1:7" s="5" customFormat="1" x14ac:dyDescent="0.2">
      <c r="A65" s="5">
        <f t="shared" si="4"/>
        <v>24</v>
      </c>
      <c r="B65" s="5" t="str">
        <f t="shared" si="4"/>
        <v>27) ศูนย์การศึกษา จ. สุมทรสงคราม</v>
      </c>
      <c r="C65" s="5" t="s">
        <v>75</v>
      </c>
      <c r="D65" s="5">
        <f t="shared" si="4"/>
        <v>90</v>
      </c>
      <c r="E65" s="5">
        <f t="shared" si="4"/>
        <v>2</v>
      </c>
      <c r="F65" s="5">
        <f t="shared" si="4"/>
        <v>2</v>
      </c>
      <c r="G65" s="5">
        <f t="shared" si="4"/>
        <v>100</v>
      </c>
    </row>
    <row r="66" spans="1:7" s="5" customFormat="1" x14ac:dyDescent="0.2">
      <c r="A66" s="5">
        <f t="shared" si="4"/>
        <v>25</v>
      </c>
      <c r="B66" s="5" t="str">
        <f t="shared" si="4"/>
        <v>28) ศูนย์การศึกษา จ. ระนอง</v>
      </c>
      <c r="C66" s="5" t="s">
        <v>76</v>
      </c>
      <c r="D66" s="5">
        <f t="shared" si="4"/>
        <v>90</v>
      </c>
      <c r="E66" s="5">
        <f t="shared" si="4"/>
        <v>0</v>
      </c>
      <c r="F66" s="5">
        <f t="shared" si="4"/>
        <v>12</v>
      </c>
      <c r="G66" s="5" t="str">
        <f t="shared" si="4"/>
        <v>N/A</v>
      </c>
    </row>
    <row r="67" spans="1:7" s="5" customFormat="1" x14ac:dyDescent="0.2">
      <c r="A67" s="5" t="str">
        <f t="shared" si="4"/>
        <v>ระดับมหาวิทยาลัย</v>
      </c>
      <c r="B67" s="5">
        <f t="shared" si="4"/>
        <v>0</v>
      </c>
      <c r="C67" s="5" t="s">
        <v>77</v>
      </c>
      <c r="D67" s="5">
        <f t="shared" si="4"/>
        <v>90</v>
      </c>
      <c r="E67" s="5">
        <f t="shared" si="4"/>
        <v>20</v>
      </c>
      <c r="F67" s="5">
        <f t="shared" si="4"/>
        <v>138</v>
      </c>
      <c r="G67" s="5">
        <f t="shared" si="4"/>
        <v>14.49</v>
      </c>
    </row>
    <row r="68" spans="1:7" s="5" customFormat="1" x14ac:dyDescent="0.2"/>
    <row r="69" spans="1:7" s="5" customFormat="1" x14ac:dyDescent="0.2"/>
    <row r="70" spans="1:7" s="5" customFormat="1" x14ac:dyDescent="0.2"/>
    <row r="71" spans="1:7" s="5" customFormat="1" x14ac:dyDescent="0.2"/>
    <row r="72" spans="1:7" s="5" customFormat="1" x14ac:dyDescent="0.2"/>
    <row r="73" spans="1:7" s="5" customFormat="1" x14ac:dyDescent="0.2"/>
    <row r="74" spans="1:7" s="5" customFormat="1" x14ac:dyDescent="0.2"/>
    <row r="75" spans="1:7" s="5" customFormat="1" x14ac:dyDescent="0.2"/>
    <row r="76" spans="1:7" s="5" customFormat="1" x14ac:dyDescent="0.2"/>
    <row r="77" spans="1:7" s="5" customFormat="1" x14ac:dyDescent="0.2"/>
    <row r="78" spans="1:7" s="5" customFormat="1" x14ac:dyDescent="0.2"/>
    <row r="79" spans="1:7" s="5" customFormat="1" x14ac:dyDescent="0.2"/>
    <row r="80" spans="1:7" s="5" customFormat="1" x14ac:dyDescent="0.2"/>
    <row r="81" s="5" customFormat="1" x14ac:dyDescent="0.2"/>
    <row r="82" s="5" customFormat="1" x14ac:dyDescent="0.2"/>
    <row r="83" s="5" customFormat="1" x14ac:dyDescent="0.2"/>
    <row r="84" s="5" customFormat="1" x14ac:dyDescent="0.2"/>
    <row r="85" s="5" customFormat="1" x14ac:dyDescent="0.2"/>
    <row r="86" s="5" customFormat="1" x14ac:dyDescent="0.2"/>
    <row r="87" s="5" customFormat="1" x14ac:dyDescent="0.2"/>
    <row r="88" s="5" customFormat="1" x14ac:dyDescent="0.2"/>
    <row r="89" s="5" customFormat="1" x14ac:dyDescent="0.2"/>
    <row r="90" s="5" customFormat="1" x14ac:dyDescent="0.2"/>
    <row r="91" s="5" customFormat="1" x14ac:dyDescent="0.2"/>
    <row r="92" s="5" customFormat="1" x14ac:dyDescent="0.2"/>
    <row r="93" s="5" customFormat="1" x14ac:dyDescent="0.2"/>
    <row r="94" s="5" customFormat="1" x14ac:dyDescent="0.2"/>
    <row r="95" s="5" customFormat="1" x14ac:dyDescent="0.2"/>
    <row r="96" s="5" customFormat="1" x14ac:dyDescent="0.2"/>
    <row r="97" s="5" customFormat="1" x14ac:dyDescent="0.2"/>
    <row r="98" s="5" customFormat="1" x14ac:dyDescent="0.2"/>
    <row r="99" s="5" customFormat="1" x14ac:dyDescent="0.2"/>
    <row r="100" s="5" customFormat="1" x14ac:dyDescent="0.2"/>
    <row r="101" s="5" customFormat="1" x14ac:dyDescent="0.2"/>
    <row r="102" s="5" customFormat="1" x14ac:dyDescent="0.2"/>
    <row r="103" s="5" customFormat="1" x14ac:dyDescent="0.2"/>
    <row r="104" s="5" customFormat="1" x14ac:dyDescent="0.2"/>
    <row r="105" s="5" customFormat="1" x14ac:dyDescent="0.2"/>
    <row r="106" s="5" customFormat="1" x14ac:dyDescent="0.2"/>
    <row r="107" s="5" customFormat="1" x14ac:dyDescent="0.2"/>
    <row r="108" s="5" customFormat="1" x14ac:dyDescent="0.2"/>
    <row r="109" s="5" customFormat="1" x14ac:dyDescent="0.2"/>
    <row r="110" s="5" customFormat="1" x14ac:dyDescent="0.2"/>
    <row r="111" s="5" customFormat="1" x14ac:dyDescent="0.2"/>
    <row r="112" s="5" customFormat="1" x14ac:dyDescent="0.2"/>
    <row r="113" s="5" customFormat="1" x14ac:dyDescent="0.2"/>
    <row r="114" s="5" customFormat="1" x14ac:dyDescent="0.2"/>
    <row r="115" s="5" customFormat="1" x14ac:dyDescent="0.2"/>
    <row r="116" s="5" customFormat="1" x14ac:dyDescent="0.2"/>
    <row r="117" s="5" customFormat="1" x14ac:dyDescent="0.2"/>
    <row r="118" s="5" customFormat="1" x14ac:dyDescent="0.2"/>
    <row r="119" s="5" customFormat="1" x14ac:dyDescent="0.2"/>
    <row r="120" s="5" customFormat="1" x14ac:dyDescent="0.2"/>
    <row r="121" s="5" customFormat="1" x14ac:dyDescent="0.2"/>
    <row r="122" s="5" customFormat="1" x14ac:dyDescent="0.2"/>
    <row r="123" s="5" customFormat="1" x14ac:dyDescent="0.2"/>
    <row r="124" s="5" customFormat="1" x14ac:dyDescent="0.2"/>
    <row r="125" s="5" customFormat="1" x14ac:dyDescent="0.2"/>
    <row r="126" s="5" customFormat="1" x14ac:dyDescent="0.2"/>
    <row r="127" s="5" customFormat="1" x14ac:dyDescent="0.2"/>
    <row r="128" s="5" customFormat="1" x14ac:dyDescent="0.2"/>
    <row r="129" s="5" customFormat="1" x14ac:dyDescent="0.2"/>
    <row r="130" s="5" customFormat="1" x14ac:dyDescent="0.2"/>
    <row r="131" s="5" customFormat="1" x14ac:dyDescent="0.2"/>
    <row r="132" s="5" customFormat="1" x14ac:dyDescent="0.2"/>
    <row r="133" s="5" customFormat="1" x14ac:dyDescent="0.2"/>
    <row r="134" s="5" customFormat="1" x14ac:dyDescent="0.2"/>
    <row r="135" s="5" customFormat="1" x14ac:dyDescent="0.2"/>
    <row r="136" s="5" customFormat="1" x14ac:dyDescent="0.2"/>
    <row r="137" s="5" customFormat="1" x14ac:dyDescent="0.2"/>
    <row r="138" s="5" customFormat="1" x14ac:dyDescent="0.2"/>
    <row r="139" s="5" customFormat="1" x14ac:dyDescent="0.2"/>
    <row r="140" s="5" customFormat="1" x14ac:dyDescent="0.2"/>
    <row r="141" s="5" customFormat="1" x14ac:dyDescent="0.2"/>
    <row r="142" s="5" customFormat="1" x14ac:dyDescent="0.2"/>
    <row r="143" s="5" customFormat="1" x14ac:dyDescent="0.2"/>
    <row r="144" s="5" customFormat="1" x14ac:dyDescent="0.2"/>
    <row r="145" s="5" customFormat="1" x14ac:dyDescent="0.2"/>
    <row r="146" s="5" customFormat="1" x14ac:dyDescent="0.2"/>
    <row r="147" s="5" customFormat="1" x14ac:dyDescent="0.2"/>
  </sheetData>
  <mergeCells count="34">
    <mergeCell ref="B29:C29"/>
    <mergeCell ref="A30:C30"/>
    <mergeCell ref="A32:B33"/>
    <mergeCell ref="C32:F33"/>
    <mergeCell ref="B23:C23"/>
    <mergeCell ref="B24:C24"/>
    <mergeCell ref="B25:C25"/>
    <mergeCell ref="B26:C26"/>
    <mergeCell ref="B27:C27"/>
    <mergeCell ref="B28:C28"/>
    <mergeCell ref="B17:C17"/>
    <mergeCell ref="B18:C18"/>
    <mergeCell ref="B19:C19"/>
    <mergeCell ref="B20:C20"/>
    <mergeCell ref="B21:C21"/>
    <mergeCell ref="B22:C22"/>
    <mergeCell ref="B11:C11"/>
    <mergeCell ref="B12:C12"/>
    <mergeCell ref="B13:C13"/>
    <mergeCell ref="B14:C14"/>
    <mergeCell ref="B15:C15"/>
    <mergeCell ref="B16:C16"/>
    <mergeCell ref="B5:C5"/>
    <mergeCell ref="B6:C6"/>
    <mergeCell ref="B7:C7"/>
    <mergeCell ref="B8:C8"/>
    <mergeCell ref="B9:C9"/>
    <mergeCell ref="B10:C10"/>
    <mergeCell ref="A1:B1"/>
    <mergeCell ref="C1:G1"/>
    <mergeCell ref="H1:I1"/>
    <mergeCell ref="A2:B2"/>
    <mergeCell ref="H2:I2"/>
    <mergeCell ref="B4:C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3 เดือน.xlsx]000'!#REF!</xm:f>
          </x14:formula1>
          <xm:sqref>H2:I2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53"/>
  <sheetViews>
    <sheetView topLeftCell="F1" zoomScale="70" zoomScaleNormal="70" workbookViewId="0">
      <pane ySplit="7" topLeftCell="A104" activePane="bottomLeft" state="frozen"/>
      <selection activeCell="H2" sqref="H2:I2"/>
      <selection pane="bottomLeft" activeCell="H2" sqref="H2:I2"/>
    </sheetView>
  </sheetViews>
  <sheetFormatPr defaultColWidth="9" defaultRowHeight="24" x14ac:dyDescent="0.2"/>
  <cols>
    <col min="1" max="1" width="9" style="143"/>
    <col min="2" max="2" width="23.75" style="143" customWidth="1"/>
    <col min="3" max="3" width="33" style="143" customWidth="1"/>
    <col min="4" max="9" width="5.75" style="143" customWidth="1"/>
    <col min="10" max="10" width="24.75" style="143" customWidth="1"/>
    <col min="11" max="11" width="21.25" style="143" customWidth="1"/>
    <col min="12" max="12" width="41.875" style="143" customWidth="1"/>
    <col min="13" max="13" width="32.75" style="143" customWidth="1"/>
    <col min="14" max="14" width="15.5" style="143" customWidth="1"/>
    <col min="15" max="15" width="28.125" style="143" customWidth="1"/>
    <col min="16" max="16" width="38.75" style="143" customWidth="1"/>
    <col min="17" max="58" width="9" style="79"/>
    <col min="59" max="16384" width="9" style="143"/>
  </cols>
  <sheetData>
    <row r="1" spans="1:58" s="79" customFormat="1" ht="30.75" x14ac:dyDescent="0.2">
      <c r="A1" s="71"/>
      <c r="B1" s="72" t="s">
        <v>78</v>
      </c>
      <c r="C1" s="73" t="s">
        <v>1</v>
      </c>
      <c r="D1" s="73"/>
      <c r="E1" s="73"/>
      <c r="F1" s="73"/>
      <c r="G1" s="73"/>
      <c r="H1" s="73"/>
      <c r="I1" s="73"/>
      <c r="J1" s="73"/>
      <c r="K1" s="74" t="s">
        <v>4</v>
      </c>
      <c r="L1" s="75" t="s">
        <v>79</v>
      </c>
      <c r="M1" s="76" t="s">
        <v>80</v>
      </c>
      <c r="N1" s="73"/>
      <c r="O1" s="73"/>
      <c r="P1" s="77" t="s">
        <v>2</v>
      </c>
      <c r="Q1" s="78"/>
    </row>
    <row r="2" spans="1:58" s="79" customFormat="1" ht="30.75" x14ac:dyDescent="0.2">
      <c r="A2" s="80"/>
      <c r="B2" s="81" t="s">
        <v>3</v>
      </c>
      <c r="C2" s="82"/>
      <c r="D2" s="82"/>
      <c r="E2" s="82"/>
      <c r="F2" s="82"/>
      <c r="G2" s="82"/>
      <c r="H2" s="82"/>
      <c r="I2" s="82"/>
      <c r="J2" s="82"/>
      <c r="K2" s="83"/>
      <c r="L2" s="84"/>
      <c r="M2" s="85"/>
      <c r="N2" s="86"/>
      <c r="O2" s="86"/>
      <c r="P2" s="87" t="s">
        <v>5</v>
      </c>
      <c r="Q2" s="88"/>
    </row>
    <row r="3" spans="1:58" s="79" customFormat="1" ht="30.75" x14ac:dyDescent="0.2">
      <c r="A3" s="80"/>
      <c r="B3" s="81"/>
      <c r="C3" s="82"/>
      <c r="D3" s="82"/>
      <c r="E3" s="82"/>
      <c r="F3" s="82"/>
      <c r="G3" s="82"/>
      <c r="H3" s="82"/>
      <c r="I3" s="82"/>
      <c r="J3" s="82"/>
      <c r="K3" s="89"/>
      <c r="L3" s="82"/>
      <c r="M3" s="90"/>
      <c r="N3" s="86"/>
      <c r="O3" s="86"/>
      <c r="P3" s="87"/>
      <c r="Q3" s="88"/>
    </row>
    <row r="4" spans="1:58" s="79" customFormat="1" ht="30.75" x14ac:dyDescent="0.2">
      <c r="A4" s="80"/>
      <c r="B4" s="6"/>
      <c r="C4" s="91"/>
      <c r="D4" s="91"/>
      <c r="E4" s="91"/>
      <c r="F4" s="91"/>
      <c r="G4" s="91"/>
      <c r="H4" s="91"/>
      <c r="I4" s="91"/>
      <c r="J4" s="91"/>
      <c r="K4" s="92"/>
      <c r="L4" s="91"/>
      <c r="M4" s="93"/>
      <c r="N4" s="91"/>
      <c r="O4" s="91"/>
      <c r="P4" s="11"/>
      <c r="Q4" s="88"/>
    </row>
    <row r="5" spans="1:58" s="79" customFormat="1" ht="27.75" customHeight="1" x14ac:dyDescent="0.2">
      <c r="A5" s="80"/>
      <c r="B5" s="94"/>
      <c r="C5" s="13"/>
      <c r="D5" s="13"/>
      <c r="G5" s="13"/>
      <c r="H5" s="13"/>
      <c r="J5" s="13"/>
      <c r="K5" s="13"/>
      <c r="M5" s="95" t="s">
        <v>81</v>
      </c>
      <c r="N5" s="96"/>
      <c r="O5" s="96"/>
      <c r="P5" s="97"/>
    </row>
    <row r="6" spans="1:58" s="104" customFormat="1" ht="27.75" x14ac:dyDescent="0.2">
      <c r="A6" s="98" t="s">
        <v>9</v>
      </c>
      <c r="B6" s="99" t="s">
        <v>82</v>
      </c>
      <c r="C6" s="99" t="s">
        <v>83</v>
      </c>
      <c r="D6" s="100" t="s">
        <v>84</v>
      </c>
      <c r="E6" s="101"/>
      <c r="F6" s="101"/>
      <c r="G6" s="101"/>
      <c r="H6" s="101"/>
      <c r="I6" s="102"/>
      <c r="J6" s="99" t="s">
        <v>85</v>
      </c>
      <c r="K6" s="99" t="s">
        <v>86</v>
      </c>
      <c r="L6" s="99" t="s">
        <v>87</v>
      </c>
      <c r="M6" s="103" t="s">
        <v>88</v>
      </c>
      <c r="N6" s="103" t="s">
        <v>89</v>
      </c>
      <c r="O6" s="103" t="s">
        <v>90</v>
      </c>
      <c r="P6" s="103" t="s">
        <v>91</v>
      </c>
    </row>
    <row r="7" spans="1:58" s="104" customFormat="1" ht="98.25" x14ac:dyDescent="0.2">
      <c r="A7" s="105"/>
      <c r="B7" s="106"/>
      <c r="C7" s="106"/>
      <c r="D7" s="107" t="s">
        <v>92</v>
      </c>
      <c r="E7" s="107" t="s">
        <v>93</v>
      </c>
      <c r="F7" s="107" t="s">
        <v>94</v>
      </c>
      <c r="G7" s="107" t="s">
        <v>95</v>
      </c>
      <c r="H7" s="107" t="s">
        <v>96</v>
      </c>
      <c r="I7" s="107" t="s">
        <v>97</v>
      </c>
      <c r="J7" s="106"/>
      <c r="K7" s="106"/>
      <c r="L7" s="106"/>
      <c r="M7" s="108"/>
      <c r="N7" s="108"/>
      <c r="O7" s="108"/>
      <c r="P7" s="108"/>
    </row>
    <row r="8" spans="1:58" s="79" customFormat="1" x14ac:dyDescent="0.2">
      <c r="A8" s="109"/>
      <c r="B8" s="110"/>
      <c r="C8" s="110"/>
      <c r="D8" s="109"/>
      <c r="E8" s="109"/>
      <c r="F8" s="109"/>
      <c r="G8" s="109"/>
      <c r="H8" s="109"/>
      <c r="I8" s="109"/>
      <c r="J8" s="109"/>
      <c r="K8" s="109" t="s">
        <v>98</v>
      </c>
      <c r="L8" s="109"/>
      <c r="M8" s="109"/>
      <c r="N8" s="109"/>
      <c r="O8" s="109"/>
      <c r="P8" s="109"/>
    </row>
    <row r="9" spans="1:58" s="79" customFormat="1" ht="27.75" x14ac:dyDescent="0.2">
      <c r="A9" s="111" t="s">
        <v>17</v>
      </c>
      <c r="B9" s="112"/>
      <c r="C9" s="112"/>
      <c r="D9" s="112"/>
      <c r="E9" s="112"/>
      <c r="F9" s="112"/>
      <c r="G9" s="112"/>
      <c r="H9" s="112"/>
      <c r="I9" s="112"/>
      <c r="J9" s="112"/>
      <c r="K9" s="112"/>
      <c r="L9" s="112"/>
      <c r="M9" s="112"/>
      <c r="N9" s="112"/>
      <c r="O9" s="112"/>
      <c r="P9" s="113"/>
    </row>
    <row r="10" spans="1:58" s="79" customFormat="1" ht="48" x14ac:dyDescent="0.2">
      <c r="A10" s="114">
        <v>1</v>
      </c>
      <c r="B10" s="110" t="s">
        <v>99</v>
      </c>
      <c r="C10" s="110" t="s">
        <v>100</v>
      </c>
      <c r="D10" s="115" t="s">
        <v>101</v>
      </c>
      <c r="E10" s="109"/>
      <c r="F10" s="109"/>
      <c r="G10" s="109"/>
      <c r="H10" s="109"/>
      <c r="I10" s="109"/>
      <c r="J10" s="114" t="s">
        <v>99</v>
      </c>
      <c r="K10" s="116" t="s">
        <v>102</v>
      </c>
      <c r="L10" s="117" t="s">
        <v>103</v>
      </c>
      <c r="M10" s="118" t="s">
        <v>103</v>
      </c>
      <c r="N10" s="119" t="s">
        <v>104</v>
      </c>
      <c r="O10" s="109"/>
      <c r="P10" s="120" t="s">
        <v>105</v>
      </c>
    </row>
    <row r="11" spans="1:58" s="128" customFormat="1" ht="120" x14ac:dyDescent="0.2">
      <c r="A11" s="121">
        <v>2</v>
      </c>
      <c r="B11" s="122" t="s">
        <v>99</v>
      </c>
      <c r="C11" s="122" t="s">
        <v>106</v>
      </c>
      <c r="D11" s="123"/>
      <c r="E11" s="124" t="s">
        <v>101</v>
      </c>
      <c r="F11" s="123"/>
      <c r="G11" s="123"/>
      <c r="H11" s="123"/>
      <c r="I11" s="123"/>
      <c r="J11" s="121" t="s">
        <v>99</v>
      </c>
      <c r="K11" s="121" t="s">
        <v>107</v>
      </c>
      <c r="L11" s="125" t="s">
        <v>108</v>
      </c>
      <c r="M11" s="125" t="s">
        <v>108</v>
      </c>
      <c r="N11" s="126" t="s">
        <v>109</v>
      </c>
      <c r="O11" s="125" t="s">
        <v>110</v>
      </c>
      <c r="P11" s="127" t="s">
        <v>111</v>
      </c>
    </row>
    <row r="12" spans="1:58" s="128" customFormat="1" ht="48" x14ac:dyDescent="0.2">
      <c r="A12" s="129">
        <v>3</v>
      </c>
      <c r="B12" s="130" t="s">
        <v>99</v>
      </c>
      <c r="C12" s="130" t="s">
        <v>112</v>
      </c>
      <c r="D12" s="131"/>
      <c r="E12" s="131"/>
      <c r="F12" s="132" t="s">
        <v>101</v>
      </c>
      <c r="G12" s="131"/>
      <c r="H12" s="131"/>
      <c r="I12" s="131"/>
      <c r="J12" s="133" t="s">
        <v>99</v>
      </c>
      <c r="K12" s="133" t="s">
        <v>102</v>
      </c>
      <c r="L12" s="134" t="s">
        <v>113</v>
      </c>
      <c r="M12" s="134" t="s">
        <v>113</v>
      </c>
      <c r="N12" s="135" t="s">
        <v>104</v>
      </c>
      <c r="O12" s="136"/>
      <c r="P12" s="134" t="s">
        <v>114</v>
      </c>
    </row>
    <row r="13" spans="1:58" s="128" customFormat="1" ht="96" x14ac:dyDescent="0.2">
      <c r="A13" s="121">
        <v>4</v>
      </c>
      <c r="B13" s="122" t="s">
        <v>99</v>
      </c>
      <c r="C13" s="125" t="s">
        <v>115</v>
      </c>
      <c r="D13" s="123"/>
      <c r="E13" s="123"/>
      <c r="F13" s="123"/>
      <c r="G13" s="124" t="s">
        <v>101</v>
      </c>
      <c r="H13" s="137"/>
      <c r="I13" s="123"/>
      <c r="J13" s="121" t="s">
        <v>99</v>
      </c>
      <c r="K13" s="121" t="s">
        <v>102</v>
      </c>
      <c r="L13" s="127" t="s">
        <v>116</v>
      </c>
      <c r="M13" s="127" t="s">
        <v>116</v>
      </c>
      <c r="N13" s="121" t="s">
        <v>117</v>
      </c>
      <c r="O13" s="125" t="s">
        <v>118</v>
      </c>
      <c r="P13" s="127" t="s">
        <v>119</v>
      </c>
    </row>
    <row r="14" spans="1:58" s="128" customFormat="1" ht="96" x14ac:dyDescent="0.2">
      <c r="A14" s="121">
        <v>5</v>
      </c>
      <c r="B14" s="122" t="s">
        <v>99</v>
      </c>
      <c r="C14" s="123" t="s">
        <v>120</v>
      </c>
      <c r="D14" s="123"/>
      <c r="E14" s="123"/>
      <c r="F14" s="123"/>
      <c r="G14" s="124" t="s">
        <v>101</v>
      </c>
      <c r="H14" s="137"/>
      <c r="I14" s="123"/>
      <c r="J14" s="121" t="s">
        <v>99</v>
      </c>
      <c r="K14" s="121" t="s">
        <v>102</v>
      </c>
      <c r="L14" s="127" t="s">
        <v>116</v>
      </c>
      <c r="M14" s="127" t="s">
        <v>116</v>
      </c>
      <c r="N14" s="121" t="s">
        <v>117</v>
      </c>
      <c r="O14" s="125" t="s">
        <v>118</v>
      </c>
      <c r="P14" s="127" t="s">
        <v>119</v>
      </c>
    </row>
    <row r="15" spans="1:58" ht="192" x14ac:dyDescent="0.2">
      <c r="A15" s="114">
        <v>6</v>
      </c>
      <c r="B15" s="109" t="s">
        <v>99</v>
      </c>
      <c r="C15" s="138" t="s">
        <v>121</v>
      </c>
      <c r="D15" s="139"/>
      <c r="E15" s="139"/>
      <c r="F15" s="139"/>
      <c r="G15" s="139"/>
      <c r="H15" s="115" t="s">
        <v>101</v>
      </c>
      <c r="I15" s="139"/>
      <c r="J15" s="114" t="s">
        <v>99</v>
      </c>
      <c r="K15" s="114" t="s">
        <v>122</v>
      </c>
      <c r="L15" s="140" t="s">
        <v>123</v>
      </c>
      <c r="M15" s="141" t="s">
        <v>124</v>
      </c>
      <c r="N15" s="119" t="s">
        <v>104</v>
      </c>
      <c r="O15" s="141"/>
      <c r="P15" s="142" t="s">
        <v>125</v>
      </c>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row>
    <row r="16" spans="1:58" s="79" customFormat="1" ht="216" x14ac:dyDescent="0.2">
      <c r="A16" s="114">
        <v>7</v>
      </c>
      <c r="B16" s="109" t="s">
        <v>99</v>
      </c>
      <c r="C16" s="138" t="s">
        <v>126</v>
      </c>
      <c r="D16" s="139"/>
      <c r="E16" s="139"/>
      <c r="F16" s="139"/>
      <c r="G16" s="139"/>
      <c r="H16" s="115" t="s">
        <v>101</v>
      </c>
      <c r="I16" s="139"/>
      <c r="J16" s="114" t="s">
        <v>99</v>
      </c>
      <c r="K16" s="114" t="s">
        <v>127</v>
      </c>
      <c r="L16" s="140" t="s">
        <v>128</v>
      </c>
      <c r="M16" s="142" t="s">
        <v>129</v>
      </c>
      <c r="N16" s="119" t="s">
        <v>104</v>
      </c>
      <c r="O16" s="142"/>
      <c r="P16" s="142" t="s">
        <v>125</v>
      </c>
    </row>
    <row r="17" spans="1:27" s="79" customFormat="1" ht="27.75" x14ac:dyDescent="0.2">
      <c r="A17" s="111" t="s">
        <v>19</v>
      </c>
      <c r="B17" s="112"/>
      <c r="C17" s="112"/>
      <c r="D17" s="112"/>
      <c r="E17" s="112"/>
      <c r="F17" s="112"/>
      <c r="G17" s="112"/>
      <c r="H17" s="112"/>
      <c r="I17" s="112"/>
      <c r="J17" s="112"/>
      <c r="K17" s="112"/>
      <c r="L17" s="112"/>
      <c r="M17" s="112"/>
      <c r="N17" s="112"/>
      <c r="O17" s="112"/>
      <c r="P17" s="113"/>
    </row>
    <row r="18" spans="1:27" s="79" customFormat="1" x14ac:dyDescent="0.2">
      <c r="A18" s="109"/>
      <c r="B18" s="110"/>
      <c r="C18" s="110"/>
      <c r="D18" s="109"/>
      <c r="E18" s="109"/>
      <c r="F18" s="109"/>
      <c r="G18" s="109"/>
      <c r="H18" s="109"/>
      <c r="I18" s="109"/>
      <c r="J18" s="109"/>
      <c r="K18" s="109"/>
      <c r="L18" s="109"/>
      <c r="M18" s="109"/>
      <c r="N18" s="109"/>
      <c r="O18" s="109"/>
      <c r="P18" s="109"/>
    </row>
    <row r="19" spans="1:27" s="79" customFormat="1" ht="27.75" x14ac:dyDescent="0.2">
      <c r="A19" s="111" t="s">
        <v>25</v>
      </c>
      <c r="B19" s="112"/>
      <c r="C19" s="112"/>
      <c r="D19" s="112"/>
      <c r="E19" s="112"/>
      <c r="F19" s="112"/>
      <c r="G19" s="112"/>
      <c r="H19" s="112"/>
      <c r="I19" s="112"/>
      <c r="J19" s="112"/>
      <c r="K19" s="112"/>
      <c r="L19" s="112"/>
      <c r="M19" s="112"/>
      <c r="N19" s="112"/>
      <c r="O19" s="112"/>
      <c r="P19" s="113"/>
    </row>
    <row r="20" spans="1:27" s="79" customFormat="1" x14ac:dyDescent="0.2">
      <c r="A20" s="109"/>
      <c r="B20" s="110"/>
      <c r="C20" s="110"/>
      <c r="D20" s="109"/>
      <c r="E20" s="109"/>
      <c r="F20" s="109"/>
      <c r="G20" s="109"/>
      <c r="H20" s="109"/>
      <c r="I20" s="109"/>
      <c r="J20" s="109"/>
      <c r="K20" s="109"/>
      <c r="L20" s="109"/>
      <c r="M20" s="109"/>
      <c r="N20" s="109"/>
      <c r="O20" s="109"/>
      <c r="P20" s="109"/>
    </row>
    <row r="21" spans="1:27" s="79" customFormat="1" ht="27.75" x14ac:dyDescent="0.2">
      <c r="A21" s="111" t="s">
        <v>26</v>
      </c>
      <c r="B21" s="112"/>
      <c r="C21" s="112"/>
      <c r="D21" s="112"/>
      <c r="E21" s="112"/>
      <c r="F21" s="112"/>
      <c r="G21" s="112"/>
      <c r="H21" s="112"/>
      <c r="I21" s="112"/>
      <c r="J21" s="112"/>
      <c r="K21" s="112"/>
      <c r="L21" s="112"/>
      <c r="M21" s="112"/>
      <c r="N21" s="112"/>
      <c r="O21" s="112"/>
      <c r="P21" s="113"/>
    </row>
    <row r="22" spans="1:27" s="79" customFormat="1" x14ac:dyDescent="0.2">
      <c r="A22" s="109"/>
      <c r="B22" s="110"/>
      <c r="C22" s="110"/>
      <c r="D22" s="109"/>
      <c r="E22" s="109"/>
      <c r="F22" s="109"/>
      <c r="G22" s="109"/>
      <c r="H22" s="109"/>
      <c r="I22" s="109"/>
      <c r="J22" s="109"/>
      <c r="K22" s="109"/>
      <c r="L22" s="109"/>
      <c r="M22" s="109"/>
      <c r="N22" s="109"/>
      <c r="O22" s="109"/>
      <c r="P22" s="109"/>
    </row>
    <row r="23" spans="1:27" s="79" customFormat="1" ht="27.75" x14ac:dyDescent="0.2">
      <c r="A23" s="111" t="s">
        <v>27</v>
      </c>
      <c r="B23" s="112"/>
      <c r="C23" s="112"/>
      <c r="D23" s="112"/>
      <c r="E23" s="112"/>
      <c r="F23" s="112"/>
      <c r="G23" s="112"/>
      <c r="H23" s="112"/>
      <c r="I23" s="112"/>
      <c r="J23" s="112"/>
      <c r="K23" s="112"/>
      <c r="L23" s="112"/>
      <c r="M23" s="112"/>
      <c r="N23" s="112"/>
      <c r="O23" s="112"/>
      <c r="P23" s="113"/>
    </row>
    <row r="24" spans="1:27" s="79" customFormat="1" ht="409.5" x14ac:dyDescent="0.2">
      <c r="A24" s="144">
        <v>1</v>
      </c>
      <c r="B24" s="145" t="s">
        <v>130</v>
      </c>
      <c r="C24" s="146" t="s">
        <v>131</v>
      </c>
      <c r="D24" s="146"/>
      <c r="E24" s="146"/>
      <c r="F24" s="147"/>
      <c r="G24" s="148" t="s">
        <v>101</v>
      </c>
      <c r="H24" s="148"/>
      <c r="I24" s="146"/>
      <c r="J24" s="146" t="s">
        <v>130</v>
      </c>
      <c r="K24" s="149" t="s">
        <v>132</v>
      </c>
      <c r="L24" s="150" t="s">
        <v>133</v>
      </c>
      <c r="M24" s="145" t="s">
        <v>133</v>
      </c>
      <c r="N24" s="151" t="s">
        <v>134</v>
      </c>
      <c r="O24" s="145" t="s">
        <v>135</v>
      </c>
      <c r="P24" s="152" t="s">
        <v>135</v>
      </c>
      <c r="Q24" s="153"/>
      <c r="R24" s="150"/>
      <c r="S24" s="154"/>
      <c r="T24" s="155"/>
      <c r="U24" s="156"/>
      <c r="V24" s="156"/>
      <c r="W24" s="156"/>
      <c r="X24" s="147"/>
      <c r="Y24" s="147"/>
      <c r="Z24" s="147"/>
      <c r="AA24" s="147"/>
    </row>
    <row r="25" spans="1:27" s="79" customFormat="1" ht="255.75" x14ac:dyDescent="0.2">
      <c r="A25" s="144">
        <v>2</v>
      </c>
      <c r="B25" s="145" t="s">
        <v>130</v>
      </c>
      <c r="C25" s="146" t="s">
        <v>136</v>
      </c>
      <c r="D25" s="146"/>
      <c r="E25" s="146"/>
      <c r="F25" s="148"/>
      <c r="G25" s="148" t="s">
        <v>101</v>
      </c>
      <c r="H25" s="148"/>
      <c r="I25" s="146"/>
      <c r="J25" s="146" t="s">
        <v>130</v>
      </c>
      <c r="K25" s="149" t="s">
        <v>137</v>
      </c>
      <c r="L25" s="157" t="s">
        <v>138</v>
      </c>
      <c r="M25" s="157" t="s">
        <v>138</v>
      </c>
      <c r="N25" s="147" t="s">
        <v>139</v>
      </c>
      <c r="O25" s="157" t="s">
        <v>140</v>
      </c>
      <c r="P25" s="152" t="s">
        <v>140</v>
      </c>
      <c r="Q25" s="153"/>
      <c r="R25" s="150"/>
      <c r="S25" s="154"/>
      <c r="T25" s="154"/>
      <c r="U25" s="156"/>
      <c r="V25" s="156"/>
      <c r="W25" s="156"/>
      <c r="X25" s="147"/>
      <c r="Y25" s="147"/>
      <c r="Z25" s="147"/>
      <c r="AA25" s="147"/>
    </row>
    <row r="26" spans="1:27" s="79" customFormat="1" ht="409.5" x14ac:dyDescent="0.2">
      <c r="A26" s="144">
        <v>3</v>
      </c>
      <c r="B26" s="145" t="s">
        <v>130</v>
      </c>
      <c r="C26" s="146" t="s">
        <v>141</v>
      </c>
      <c r="D26" s="146"/>
      <c r="E26" s="146"/>
      <c r="F26" s="148"/>
      <c r="G26" s="148" t="s">
        <v>101</v>
      </c>
      <c r="H26" s="148"/>
      <c r="I26" s="146"/>
      <c r="J26" s="146" t="s">
        <v>130</v>
      </c>
      <c r="K26" s="149" t="s">
        <v>142</v>
      </c>
      <c r="L26" s="157" t="s">
        <v>143</v>
      </c>
      <c r="M26" s="157" t="s">
        <v>143</v>
      </c>
      <c r="N26" s="158">
        <v>23683</v>
      </c>
      <c r="O26" s="157" t="s">
        <v>144</v>
      </c>
      <c r="P26" s="152" t="s">
        <v>145</v>
      </c>
      <c r="Q26" s="153"/>
      <c r="R26" s="150"/>
      <c r="S26" s="154"/>
      <c r="T26" s="154"/>
      <c r="U26" s="156"/>
      <c r="V26" s="156"/>
      <c r="W26" s="156"/>
      <c r="X26" s="147"/>
      <c r="Y26" s="147"/>
      <c r="Z26" s="147"/>
      <c r="AA26" s="147"/>
    </row>
    <row r="27" spans="1:27" s="79" customFormat="1" ht="69.75" x14ac:dyDescent="0.2">
      <c r="A27" s="144">
        <v>3</v>
      </c>
      <c r="B27" s="147" t="s">
        <v>130</v>
      </c>
      <c r="C27" s="145" t="s">
        <v>146</v>
      </c>
      <c r="D27" s="148" t="s">
        <v>101</v>
      </c>
      <c r="E27" s="146"/>
      <c r="F27" s="146"/>
      <c r="G27" s="146"/>
      <c r="H27" s="148"/>
      <c r="I27" s="146"/>
      <c r="J27" s="145" t="s">
        <v>130</v>
      </c>
      <c r="K27" s="149" t="s">
        <v>137</v>
      </c>
      <c r="L27" s="157" t="s">
        <v>147</v>
      </c>
      <c r="M27" s="157" t="s">
        <v>148</v>
      </c>
      <c r="N27" s="159">
        <v>23692</v>
      </c>
      <c r="O27" s="157" t="s">
        <v>149</v>
      </c>
      <c r="P27" s="152" t="s">
        <v>150</v>
      </c>
      <c r="Q27" s="153"/>
      <c r="R27" s="160"/>
      <c r="S27" s="161"/>
      <c r="T27" s="161"/>
      <c r="U27" s="156"/>
      <c r="V27" s="156"/>
      <c r="W27" s="156"/>
      <c r="X27" s="147"/>
      <c r="Y27" s="147"/>
      <c r="Z27" s="147"/>
      <c r="AA27" s="147"/>
    </row>
    <row r="28" spans="1:27" s="79" customFormat="1" ht="409.5" x14ac:dyDescent="0.2">
      <c r="A28" s="144">
        <v>4</v>
      </c>
      <c r="B28" s="145" t="s">
        <v>130</v>
      </c>
      <c r="C28" s="145" t="s">
        <v>151</v>
      </c>
      <c r="D28" s="146"/>
      <c r="E28" s="146"/>
      <c r="F28" s="146"/>
      <c r="G28" s="148"/>
      <c r="H28" s="148" t="s">
        <v>101</v>
      </c>
      <c r="I28" s="146"/>
      <c r="J28" s="145" t="s">
        <v>130</v>
      </c>
      <c r="K28" s="162" t="s">
        <v>152</v>
      </c>
      <c r="L28" s="157" t="s">
        <v>153</v>
      </c>
      <c r="M28" s="157" t="s">
        <v>154</v>
      </c>
      <c r="N28" s="147" t="s">
        <v>155</v>
      </c>
      <c r="O28" s="157" t="s">
        <v>156</v>
      </c>
      <c r="P28" s="152" t="s">
        <v>157</v>
      </c>
      <c r="Q28" s="153"/>
      <c r="R28" s="163"/>
      <c r="S28" s="163"/>
      <c r="T28" s="154"/>
      <c r="U28" s="156"/>
      <c r="V28" s="156"/>
      <c r="W28" s="156"/>
      <c r="X28" s="147"/>
      <c r="Y28" s="147"/>
      <c r="Z28" s="147"/>
      <c r="AA28" s="147"/>
    </row>
    <row r="29" spans="1:27" s="79" customFormat="1" x14ac:dyDescent="0.2">
      <c r="A29" s="109"/>
      <c r="B29" s="110"/>
      <c r="C29" s="110"/>
      <c r="D29" s="109"/>
      <c r="E29" s="109"/>
      <c r="F29" s="109"/>
      <c r="G29" s="109"/>
      <c r="H29" s="109"/>
      <c r="I29" s="109"/>
      <c r="J29" s="109"/>
      <c r="K29" s="109"/>
      <c r="L29" s="109"/>
      <c r="M29" s="109"/>
      <c r="N29" s="109"/>
      <c r="O29" s="109"/>
      <c r="P29" s="109"/>
    </row>
    <row r="30" spans="1:27" s="79" customFormat="1" ht="27.75" x14ac:dyDescent="0.2">
      <c r="A30" s="111" t="s">
        <v>28</v>
      </c>
      <c r="B30" s="112"/>
      <c r="C30" s="112"/>
      <c r="D30" s="112"/>
      <c r="E30" s="112"/>
      <c r="F30" s="112"/>
      <c r="G30" s="112"/>
      <c r="H30" s="112"/>
      <c r="I30" s="112"/>
      <c r="J30" s="112"/>
      <c r="K30" s="112"/>
      <c r="L30" s="112"/>
      <c r="M30" s="112"/>
      <c r="N30" s="112"/>
      <c r="O30" s="112"/>
      <c r="P30" s="113"/>
    </row>
    <row r="31" spans="1:27" s="79" customFormat="1" x14ac:dyDescent="0.2">
      <c r="A31" s="109"/>
      <c r="B31" s="110"/>
      <c r="C31" s="110"/>
      <c r="D31" s="109"/>
      <c r="E31" s="109"/>
      <c r="F31" s="109"/>
      <c r="G31" s="109"/>
      <c r="H31" s="109"/>
      <c r="I31" s="109"/>
      <c r="J31" s="109"/>
      <c r="K31" s="109"/>
      <c r="L31" s="109"/>
      <c r="M31" s="109"/>
      <c r="N31" s="109"/>
      <c r="O31" s="109"/>
      <c r="P31" s="109"/>
    </row>
    <row r="32" spans="1:27" s="79" customFormat="1" x14ac:dyDescent="0.2">
      <c r="A32" s="109"/>
      <c r="B32" s="110"/>
      <c r="C32" s="110"/>
      <c r="D32" s="109"/>
      <c r="E32" s="109"/>
      <c r="F32" s="109"/>
      <c r="G32" s="109"/>
      <c r="H32" s="109"/>
      <c r="I32" s="109"/>
      <c r="J32" s="109"/>
      <c r="K32" s="109"/>
      <c r="L32" s="109"/>
      <c r="M32" s="109"/>
      <c r="N32" s="109"/>
      <c r="O32" s="109"/>
      <c r="P32" s="109"/>
    </row>
    <row r="33" spans="1:16" s="79" customFormat="1" ht="27.75" x14ac:dyDescent="0.2">
      <c r="A33" s="111" t="s">
        <v>29</v>
      </c>
      <c r="B33" s="112"/>
      <c r="C33" s="112"/>
      <c r="D33" s="112"/>
      <c r="E33" s="112"/>
      <c r="F33" s="112"/>
      <c r="G33" s="112"/>
      <c r="H33" s="112"/>
      <c r="I33" s="112"/>
      <c r="J33" s="112"/>
      <c r="K33" s="112"/>
      <c r="L33" s="112"/>
      <c r="M33" s="112"/>
      <c r="N33" s="112"/>
      <c r="O33" s="112"/>
      <c r="P33" s="113"/>
    </row>
    <row r="34" spans="1:16" s="79" customFormat="1" x14ac:dyDescent="0.2">
      <c r="A34" s="109"/>
      <c r="B34" s="110"/>
      <c r="C34" s="110"/>
      <c r="D34" s="109"/>
      <c r="E34" s="109"/>
      <c r="F34" s="109"/>
      <c r="G34" s="109"/>
      <c r="H34" s="109"/>
      <c r="I34" s="109"/>
      <c r="J34" s="109"/>
      <c r="K34" s="109"/>
      <c r="L34" s="109"/>
      <c r="M34" s="109"/>
      <c r="N34" s="109"/>
      <c r="O34" s="109"/>
      <c r="P34" s="109"/>
    </row>
    <row r="35" spans="1:16" s="79" customFormat="1" ht="27.75" x14ac:dyDescent="0.2">
      <c r="A35" s="111" t="s">
        <v>30</v>
      </c>
      <c r="B35" s="112"/>
      <c r="C35" s="112"/>
      <c r="D35" s="112"/>
      <c r="E35" s="112"/>
      <c r="F35" s="112"/>
      <c r="G35" s="112"/>
      <c r="H35" s="112"/>
      <c r="I35" s="112"/>
      <c r="J35" s="112"/>
      <c r="K35" s="112"/>
      <c r="L35" s="112"/>
      <c r="M35" s="112"/>
      <c r="N35" s="112"/>
      <c r="O35" s="112"/>
      <c r="P35" s="113"/>
    </row>
    <row r="36" spans="1:16" s="79" customFormat="1" x14ac:dyDescent="0.2">
      <c r="A36" s="109"/>
      <c r="B36" s="110"/>
      <c r="C36" s="110"/>
      <c r="D36" s="109"/>
      <c r="E36" s="109"/>
      <c r="F36" s="109"/>
      <c r="G36" s="109"/>
      <c r="H36" s="109"/>
      <c r="I36" s="109"/>
      <c r="J36" s="109"/>
      <c r="K36" s="109"/>
      <c r="L36" s="109"/>
      <c r="M36" s="109"/>
      <c r="N36" s="109"/>
      <c r="O36" s="109"/>
      <c r="P36" s="109"/>
    </row>
    <row r="37" spans="1:16" s="79" customFormat="1" ht="27.75" x14ac:dyDescent="0.2">
      <c r="A37" s="111" t="s">
        <v>31</v>
      </c>
      <c r="B37" s="112"/>
      <c r="C37" s="112"/>
      <c r="D37" s="112"/>
      <c r="E37" s="112"/>
      <c r="F37" s="112"/>
      <c r="G37" s="112"/>
      <c r="H37" s="112"/>
      <c r="I37" s="112"/>
      <c r="J37" s="112"/>
      <c r="K37" s="112"/>
      <c r="L37" s="112"/>
      <c r="M37" s="112"/>
      <c r="N37" s="112"/>
      <c r="O37" s="112"/>
      <c r="P37" s="113"/>
    </row>
    <row r="38" spans="1:16" s="79" customFormat="1" ht="409.5" x14ac:dyDescent="0.2">
      <c r="A38" s="164">
        <v>1</v>
      </c>
      <c r="B38" s="165" t="s">
        <v>158</v>
      </c>
      <c r="C38" s="165" t="s">
        <v>159</v>
      </c>
      <c r="D38" s="166"/>
      <c r="E38" s="166"/>
      <c r="F38" s="166"/>
      <c r="G38" s="167" t="s">
        <v>160</v>
      </c>
      <c r="H38" s="166"/>
      <c r="I38" s="166"/>
      <c r="J38" s="166" t="s">
        <v>158</v>
      </c>
      <c r="K38" s="166" t="s">
        <v>161</v>
      </c>
      <c r="L38" s="168" t="s">
        <v>162</v>
      </c>
      <c r="M38" s="168" t="s">
        <v>163</v>
      </c>
      <c r="N38" s="168" t="s">
        <v>164</v>
      </c>
      <c r="O38" s="168" t="s">
        <v>165</v>
      </c>
      <c r="P38" s="168" t="s">
        <v>166</v>
      </c>
    </row>
    <row r="39" spans="1:16" s="79" customFormat="1" ht="409.5" x14ac:dyDescent="0.2">
      <c r="A39" s="164">
        <v>2</v>
      </c>
      <c r="B39" s="165" t="s">
        <v>158</v>
      </c>
      <c r="C39" s="165" t="s">
        <v>167</v>
      </c>
      <c r="D39" s="166"/>
      <c r="E39" s="166"/>
      <c r="F39" s="166"/>
      <c r="G39" s="167" t="s">
        <v>160</v>
      </c>
      <c r="H39" s="166"/>
      <c r="I39" s="166"/>
      <c r="J39" s="166" t="s">
        <v>158</v>
      </c>
      <c r="K39" s="166" t="s">
        <v>168</v>
      </c>
      <c r="L39" s="168" t="s">
        <v>169</v>
      </c>
      <c r="M39" s="168" t="s">
        <v>163</v>
      </c>
      <c r="N39" s="168" t="s">
        <v>164</v>
      </c>
      <c r="O39" s="168" t="s">
        <v>165</v>
      </c>
      <c r="P39" s="168" t="s">
        <v>166</v>
      </c>
    </row>
    <row r="40" spans="1:16" s="79" customFormat="1" ht="409.5" x14ac:dyDescent="0.2">
      <c r="A40" s="164">
        <v>3</v>
      </c>
      <c r="B40" s="165" t="s">
        <v>158</v>
      </c>
      <c r="C40" s="165" t="s">
        <v>170</v>
      </c>
      <c r="D40" s="166"/>
      <c r="E40" s="166"/>
      <c r="F40" s="166"/>
      <c r="G40" s="167" t="s">
        <v>160</v>
      </c>
      <c r="H40" s="166"/>
      <c r="I40" s="166"/>
      <c r="J40" s="166" t="s">
        <v>158</v>
      </c>
      <c r="K40" s="166" t="s">
        <v>168</v>
      </c>
      <c r="L40" s="168" t="s">
        <v>171</v>
      </c>
      <c r="M40" s="168" t="s">
        <v>172</v>
      </c>
      <c r="N40" s="166" t="s">
        <v>164</v>
      </c>
      <c r="O40" s="168" t="s">
        <v>165</v>
      </c>
      <c r="P40" s="168" t="s">
        <v>166</v>
      </c>
    </row>
    <row r="41" spans="1:16" s="79" customFormat="1" ht="409.5" x14ac:dyDescent="0.2">
      <c r="A41" s="114">
        <v>4</v>
      </c>
      <c r="B41" s="110" t="s">
        <v>158</v>
      </c>
      <c r="C41" s="110" t="s">
        <v>173</v>
      </c>
      <c r="D41" s="109"/>
      <c r="E41" s="109"/>
      <c r="F41" s="109"/>
      <c r="G41" s="169" t="s">
        <v>160</v>
      </c>
      <c r="H41" s="109"/>
      <c r="I41" s="109"/>
      <c r="J41" s="109" t="s">
        <v>158</v>
      </c>
      <c r="K41" s="109" t="s">
        <v>174</v>
      </c>
      <c r="L41" s="140" t="s">
        <v>175</v>
      </c>
      <c r="M41" s="140" t="s">
        <v>172</v>
      </c>
      <c r="N41" s="119" t="s">
        <v>164</v>
      </c>
      <c r="O41" s="140" t="s">
        <v>165</v>
      </c>
      <c r="P41" s="140" t="s">
        <v>166</v>
      </c>
    </row>
    <row r="42" spans="1:16" s="79" customFormat="1" ht="288" x14ac:dyDescent="0.2">
      <c r="A42" s="164">
        <v>5</v>
      </c>
      <c r="B42" s="165" t="s">
        <v>158</v>
      </c>
      <c r="C42" s="165" t="s">
        <v>176</v>
      </c>
      <c r="D42" s="167" t="s">
        <v>160</v>
      </c>
      <c r="E42" s="167"/>
      <c r="F42" s="167"/>
      <c r="G42" s="167"/>
      <c r="H42" s="166"/>
      <c r="I42" s="166"/>
      <c r="J42" s="166" t="s">
        <v>158</v>
      </c>
      <c r="K42" s="168" t="s">
        <v>177</v>
      </c>
      <c r="L42" s="168" t="s">
        <v>178</v>
      </c>
      <c r="M42" s="168" t="s">
        <v>179</v>
      </c>
      <c r="N42" s="168" t="s">
        <v>180</v>
      </c>
      <c r="O42" s="168" t="s">
        <v>181</v>
      </c>
      <c r="P42" s="168" t="s">
        <v>182</v>
      </c>
    </row>
    <row r="43" spans="1:16" s="79" customFormat="1" ht="384" x14ac:dyDescent="0.2">
      <c r="A43" s="114">
        <v>6</v>
      </c>
      <c r="B43" s="110" t="s">
        <v>158</v>
      </c>
      <c r="C43" s="110" t="s">
        <v>183</v>
      </c>
      <c r="D43" s="169"/>
      <c r="E43" s="169"/>
      <c r="F43" s="169" t="s">
        <v>160</v>
      </c>
      <c r="G43" s="109"/>
      <c r="H43" s="109"/>
      <c r="I43" s="109"/>
      <c r="J43" s="109" t="s">
        <v>158</v>
      </c>
      <c r="K43" s="140" t="s">
        <v>184</v>
      </c>
      <c r="L43" s="140" t="s">
        <v>185</v>
      </c>
      <c r="M43" s="140" t="s">
        <v>186</v>
      </c>
      <c r="N43" s="140" t="s">
        <v>184</v>
      </c>
      <c r="O43" s="140" t="s">
        <v>187</v>
      </c>
      <c r="P43" s="140" t="s">
        <v>188</v>
      </c>
    </row>
    <row r="44" spans="1:16" s="79" customFormat="1" x14ac:dyDescent="0.2">
      <c r="A44" s="109"/>
      <c r="B44" s="110"/>
      <c r="C44" s="110"/>
      <c r="D44" s="109"/>
      <c r="E44" s="109"/>
      <c r="F44" s="109"/>
      <c r="G44" s="109"/>
      <c r="H44" s="109"/>
      <c r="I44" s="109"/>
      <c r="J44" s="109"/>
      <c r="K44" s="109"/>
      <c r="L44" s="109"/>
      <c r="M44" s="109"/>
      <c r="N44" s="109"/>
      <c r="O44" s="109"/>
      <c r="P44" s="109"/>
    </row>
    <row r="45" spans="1:16" s="79" customFormat="1" ht="27.75" x14ac:dyDescent="0.2">
      <c r="A45" s="111" t="s">
        <v>32</v>
      </c>
      <c r="B45" s="112"/>
      <c r="C45" s="112"/>
      <c r="D45" s="112"/>
      <c r="E45" s="112"/>
      <c r="F45" s="112"/>
      <c r="G45" s="112"/>
      <c r="H45" s="112"/>
      <c r="I45" s="112"/>
      <c r="J45" s="112"/>
      <c r="K45" s="112"/>
      <c r="L45" s="112"/>
      <c r="M45" s="112"/>
      <c r="N45" s="112"/>
      <c r="O45" s="112"/>
      <c r="P45" s="113"/>
    </row>
    <row r="46" spans="1:16" s="79" customFormat="1" x14ac:dyDescent="0.2">
      <c r="A46" s="109"/>
      <c r="B46" s="110"/>
      <c r="C46" s="110"/>
      <c r="D46" s="109"/>
      <c r="E46" s="109"/>
      <c r="F46" s="109"/>
      <c r="G46" s="109"/>
      <c r="H46" s="109"/>
      <c r="I46" s="109"/>
      <c r="J46" s="109"/>
      <c r="K46" s="109"/>
      <c r="L46" s="109"/>
      <c r="M46" s="109"/>
      <c r="N46" s="109"/>
      <c r="O46" s="109"/>
      <c r="P46" s="109"/>
    </row>
    <row r="47" spans="1:16" s="79" customFormat="1" ht="27.75" x14ac:dyDescent="0.2">
      <c r="A47" s="111" t="s">
        <v>33</v>
      </c>
      <c r="B47" s="112"/>
      <c r="C47" s="112"/>
      <c r="D47" s="112"/>
      <c r="E47" s="112"/>
      <c r="F47" s="112"/>
      <c r="G47" s="112"/>
      <c r="H47" s="112"/>
      <c r="I47" s="112"/>
      <c r="J47" s="112"/>
      <c r="K47" s="112"/>
      <c r="L47" s="112"/>
      <c r="M47" s="112"/>
      <c r="N47" s="112"/>
      <c r="O47" s="112"/>
      <c r="P47" s="113"/>
    </row>
    <row r="48" spans="1:16" s="79" customFormat="1" ht="209.25" customHeight="1" x14ac:dyDescent="0.2">
      <c r="A48" s="168">
        <v>1</v>
      </c>
      <c r="B48" s="170" t="s">
        <v>189</v>
      </c>
      <c r="C48" s="170" t="s">
        <v>190</v>
      </c>
      <c r="D48" s="168"/>
      <c r="E48" s="168"/>
      <c r="F48" s="171" t="s">
        <v>101</v>
      </c>
      <c r="G48" s="168"/>
      <c r="H48" s="168"/>
      <c r="I48" s="168"/>
      <c r="J48" s="168" t="s">
        <v>189</v>
      </c>
      <c r="K48" s="168" t="s">
        <v>191</v>
      </c>
      <c r="L48" s="168" t="s">
        <v>192</v>
      </c>
      <c r="M48" s="168" t="s">
        <v>193</v>
      </c>
      <c r="N48" s="168" t="s">
        <v>194</v>
      </c>
      <c r="O48" s="168" t="s">
        <v>195</v>
      </c>
      <c r="P48" s="168" t="s">
        <v>196</v>
      </c>
    </row>
    <row r="49" spans="1:16" s="79" customFormat="1" ht="48" x14ac:dyDescent="0.2">
      <c r="A49" s="140">
        <v>2</v>
      </c>
      <c r="B49" s="138" t="s">
        <v>189</v>
      </c>
      <c r="C49" s="138" t="s">
        <v>197</v>
      </c>
      <c r="D49" s="140"/>
      <c r="E49" s="140"/>
      <c r="F49" s="172" t="s">
        <v>101</v>
      </c>
      <c r="G49" s="140"/>
      <c r="H49" s="140"/>
      <c r="I49" s="140"/>
      <c r="J49" s="140" t="s">
        <v>189</v>
      </c>
      <c r="K49" s="140" t="s">
        <v>198</v>
      </c>
      <c r="L49" s="140"/>
      <c r="M49" s="140"/>
      <c r="N49" s="140"/>
      <c r="O49" s="140"/>
      <c r="P49" s="140"/>
    </row>
    <row r="50" spans="1:16" s="79" customFormat="1" ht="302.25" customHeight="1" x14ac:dyDescent="0.2">
      <c r="A50" s="140">
        <v>3</v>
      </c>
      <c r="B50" s="138" t="s">
        <v>189</v>
      </c>
      <c r="C50" s="138" t="s">
        <v>199</v>
      </c>
      <c r="D50" s="140"/>
      <c r="E50" s="140"/>
      <c r="F50" s="172" t="s">
        <v>101</v>
      </c>
      <c r="G50" s="140"/>
      <c r="H50" s="140"/>
      <c r="I50" s="140"/>
      <c r="J50" s="140" t="s">
        <v>189</v>
      </c>
      <c r="K50" s="140" t="s">
        <v>198</v>
      </c>
      <c r="L50" s="140"/>
      <c r="M50" s="140"/>
      <c r="N50" s="140"/>
      <c r="O50" s="140"/>
      <c r="P50" s="140"/>
    </row>
    <row r="51" spans="1:16" s="79" customFormat="1" ht="216" x14ac:dyDescent="0.2">
      <c r="A51" s="168">
        <v>4</v>
      </c>
      <c r="B51" s="170" t="s">
        <v>189</v>
      </c>
      <c r="C51" s="170" t="s">
        <v>200</v>
      </c>
      <c r="D51" s="168"/>
      <c r="E51" s="168"/>
      <c r="F51" s="168"/>
      <c r="G51" s="171" t="s">
        <v>101</v>
      </c>
      <c r="H51" s="168"/>
      <c r="I51" s="168"/>
      <c r="J51" s="168" t="s">
        <v>189</v>
      </c>
      <c r="K51" s="168" t="s">
        <v>201</v>
      </c>
      <c r="L51" s="168" t="s">
        <v>202</v>
      </c>
      <c r="M51" s="168" t="s">
        <v>203</v>
      </c>
      <c r="N51" s="168" t="s">
        <v>204</v>
      </c>
      <c r="O51" s="168" t="s">
        <v>205</v>
      </c>
      <c r="P51" s="168" t="s">
        <v>206</v>
      </c>
    </row>
    <row r="52" spans="1:16" s="79" customFormat="1" ht="192" x14ac:dyDescent="0.2">
      <c r="A52" s="168">
        <v>5</v>
      </c>
      <c r="B52" s="170" t="s">
        <v>189</v>
      </c>
      <c r="C52" s="170" t="s">
        <v>207</v>
      </c>
      <c r="D52" s="168"/>
      <c r="E52" s="168"/>
      <c r="F52" s="168"/>
      <c r="G52" s="171" t="s">
        <v>101</v>
      </c>
      <c r="H52" s="168"/>
      <c r="I52" s="168"/>
      <c r="J52" s="168" t="s">
        <v>189</v>
      </c>
      <c r="K52" s="168" t="s">
        <v>208</v>
      </c>
      <c r="L52" s="168" t="s">
        <v>209</v>
      </c>
      <c r="M52" s="168" t="s">
        <v>210</v>
      </c>
      <c r="N52" s="168" t="s">
        <v>211</v>
      </c>
      <c r="O52" s="168" t="s">
        <v>212</v>
      </c>
      <c r="P52" s="168" t="s">
        <v>212</v>
      </c>
    </row>
    <row r="53" spans="1:16" s="79" customFormat="1" ht="216" x14ac:dyDescent="0.2">
      <c r="A53" s="168">
        <v>6</v>
      </c>
      <c r="B53" s="170" t="s">
        <v>189</v>
      </c>
      <c r="C53" s="170" t="s">
        <v>213</v>
      </c>
      <c r="D53" s="168"/>
      <c r="E53" s="168"/>
      <c r="F53" s="168"/>
      <c r="G53" s="171" t="s">
        <v>101</v>
      </c>
      <c r="H53" s="168"/>
      <c r="I53" s="168"/>
      <c r="J53" s="168" t="s">
        <v>189</v>
      </c>
      <c r="K53" s="168" t="s">
        <v>214</v>
      </c>
      <c r="L53" s="168" t="s">
        <v>215</v>
      </c>
      <c r="M53" s="168" t="s">
        <v>216</v>
      </c>
      <c r="N53" s="168" t="s">
        <v>217</v>
      </c>
      <c r="O53" s="168" t="s">
        <v>218</v>
      </c>
      <c r="P53" s="168" t="s">
        <v>219</v>
      </c>
    </row>
    <row r="54" spans="1:16" s="79" customFormat="1" ht="48" x14ac:dyDescent="0.2">
      <c r="A54" s="140">
        <v>7</v>
      </c>
      <c r="B54" s="138" t="s">
        <v>189</v>
      </c>
      <c r="C54" s="138" t="s">
        <v>220</v>
      </c>
      <c r="D54" s="140"/>
      <c r="E54" s="140"/>
      <c r="F54" s="140"/>
      <c r="G54" s="172" t="s">
        <v>101</v>
      </c>
      <c r="H54" s="140"/>
      <c r="I54" s="140"/>
      <c r="J54" s="140" t="s">
        <v>189</v>
      </c>
      <c r="K54" s="140" t="s">
        <v>221</v>
      </c>
      <c r="L54" s="140"/>
      <c r="M54" s="140"/>
      <c r="N54" s="140"/>
      <c r="O54" s="140"/>
      <c r="P54" s="140"/>
    </row>
    <row r="55" spans="1:16" s="79" customFormat="1" ht="48" x14ac:dyDescent="0.2">
      <c r="A55" s="140">
        <v>8</v>
      </c>
      <c r="B55" s="138" t="s">
        <v>189</v>
      </c>
      <c r="C55" s="138" t="s">
        <v>222</v>
      </c>
      <c r="D55" s="140"/>
      <c r="E55" s="140"/>
      <c r="F55" s="140"/>
      <c r="G55" s="172" t="s">
        <v>101</v>
      </c>
      <c r="H55" s="140"/>
      <c r="I55" s="140"/>
      <c r="J55" s="140" t="s">
        <v>189</v>
      </c>
      <c r="K55" s="140" t="s">
        <v>223</v>
      </c>
      <c r="L55" s="140"/>
      <c r="M55" s="140"/>
      <c r="N55" s="140"/>
      <c r="O55" s="140"/>
      <c r="P55" s="140"/>
    </row>
    <row r="56" spans="1:16" s="79" customFormat="1" ht="48" x14ac:dyDescent="0.2">
      <c r="A56" s="140">
        <v>9</v>
      </c>
      <c r="B56" s="138" t="s">
        <v>189</v>
      </c>
      <c r="C56" s="138" t="s">
        <v>224</v>
      </c>
      <c r="D56" s="140"/>
      <c r="E56" s="140"/>
      <c r="F56" s="140"/>
      <c r="G56" s="172" t="s">
        <v>101</v>
      </c>
      <c r="H56" s="140"/>
      <c r="I56" s="140"/>
      <c r="J56" s="140" t="s">
        <v>189</v>
      </c>
      <c r="K56" s="140" t="s">
        <v>225</v>
      </c>
      <c r="L56" s="140"/>
      <c r="M56" s="140"/>
      <c r="N56" s="140"/>
      <c r="O56" s="140"/>
      <c r="P56" s="140"/>
    </row>
    <row r="57" spans="1:16" s="79" customFormat="1" ht="48" x14ac:dyDescent="0.2">
      <c r="A57" s="140">
        <v>10</v>
      </c>
      <c r="B57" s="138" t="s">
        <v>189</v>
      </c>
      <c r="C57" s="138" t="s">
        <v>226</v>
      </c>
      <c r="D57" s="140"/>
      <c r="E57" s="140"/>
      <c r="F57" s="172" t="s">
        <v>101</v>
      </c>
      <c r="G57" s="140"/>
      <c r="H57" s="140"/>
      <c r="I57" s="140"/>
      <c r="J57" s="140" t="s">
        <v>189</v>
      </c>
      <c r="K57" s="140" t="s">
        <v>227</v>
      </c>
      <c r="L57" s="140"/>
      <c r="M57" s="140"/>
      <c r="N57" s="140"/>
      <c r="O57" s="140"/>
      <c r="P57" s="140"/>
    </row>
    <row r="58" spans="1:16" s="79" customFormat="1" ht="48" x14ac:dyDescent="0.2">
      <c r="A58" s="140">
        <v>11</v>
      </c>
      <c r="B58" s="138" t="s">
        <v>189</v>
      </c>
      <c r="C58" s="138" t="s">
        <v>228</v>
      </c>
      <c r="D58" s="140"/>
      <c r="E58" s="140"/>
      <c r="F58" s="172" t="s">
        <v>101</v>
      </c>
      <c r="G58" s="140"/>
      <c r="H58" s="140"/>
      <c r="I58" s="140"/>
      <c r="J58" s="140" t="s">
        <v>189</v>
      </c>
      <c r="K58" s="140" t="s">
        <v>229</v>
      </c>
      <c r="L58" s="140"/>
      <c r="M58" s="140"/>
      <c r="N58" s="140"/>
      <c r="O58" s="140"/>
      <c r="P58" s="140"/>
    </row>
    <row r="59" spans="1:16" s="79" customFormat="1" ht="303" customHeight="1" x14ac:dyDescent="0.2">
      <c r="A59" s="140">
        <v>12</v>
      </c>
      <c r="B59" s="138" t="s">
        <v>189</v>
      </c>
      <c r="C59" s="138" t="s">
        <v>230</v>
      </c>
      <c r="D59" s="140"/>
      <c r="E59" s="140"/>
      <c r="F59" s="172" t="s">
        <v>101</v>
      </c>
      <c r="G59" s="140"/>
      <c r="H59" s="140"/>
      <c r="I59" s="140"/>
      <c r="J59" s="140" t="s">
        <v>189</v>
      </c>
      <c r="K59" s="140" t="s">
        <v>231</v>
      </c>
      <c r="L59" s="140"/>
      <c r="M59" s="140"/>
      <c r="N59" s="140"/>
      <c r="O59" s="140"/>
      <c r="P59" s="140"/>
    </row>
    <row r="60" spans="1:16" s="79" customFormat="1" ht="48" x14ac:dyDescent="0.2">
      <c r="A60" s="140">
        <v>13</v>
      </c>
      <c r="B60" s="138" t="s">
        <v>189</v>
      </c>
      <c r="C60" s="138" t="s">
        <v>232</v>
      </c>
      <c r="D60" s="140"/>
      <c r="E60" s="140"/>
      <c r="F60" s="140"/>
      <c r="G60" s="172" t="s">
        <v>101</v>
      </c>
      <c r="H60" s="140"/>
      <c r="I60" s="140"/>
      <c r="J60" s="140" t="s">
        <v>189</v>
      </c>
      <c r="K60" s="140" t="s">
        <v>233</v>
      </c>
      <c r="L60" s="140"/>
      <c r="M60" s="140"/>
      <c r="N60" s="140"/>
      <c r="O60" s="140"/>
      <c r="P60" s="140"/>
    </row>
    <row r="61" spans="1:16" s="79" customFormat="1" ht="48" x14ac:dyDescent="0.2">
      <c r="A61" s="140">
        <v>14</v>
      </c>
      <c r="B61" s="138" t="s">
        <v>189</v>
      </c>
      <c r="C61" s="138" t="s">
        <v>234</v>
      </c>
      <c r="D61" s="140"/>
      <c r="E61" s="140"/>
      <c r="F61" s="172" t="s">
        <v>101</v>
      </c>
      <c r="G61" s="140"/>
      <c r="H61" s="140"/>
      <c r="I61" s="140"/>
      <c r="J61" s="140" t="s">
        <v>189</v>
      </c>
      <c r="K61" s="140" t="s">
        <v>235</v>
      </c>
      <c r="L61" s="140"/>
      <c r="M61" s="140"/>
      <c r="N61" s="140"/>
      <c r="O61" s="140"/>
      <c r="P61" s="140"/>
    </row>
    <row r="62" spans="1:16" s="175" customFormat="1" ht="120" x14ac:dyDescent="0.2">
      <c r="A62" s="173">
        <v>15</v>
      </c>
      <c r="B62" s="170" t="s">
        <v>189</v>
      </c>
      <c r="C62" s="170" t="s">
        <v>236</v>
      </c>
      <c r="D62" s="168"/>
      <c r="E62" s="168"/>
      <c r="F62" s="168"/>
      <c r="G62" s="168"/>
      <c r="H62" s="171" t="s">
        <v>101</v>
      </c>
      <c r="I62" s="168"/>
      <c r="J62" s="168" t="s">
        <v>189</v>
      </c>
      <c r="K62" s="168" t="s">
        <v>237</v>
      </c>
      <c r="L62" s="168" t="s">
        <v>238</v>
      </c>
      <c r="M62" s="168" t="s">
        <v>239</v>
      </c>
      <c r="N62" s="174">
        <v>242853</v>
      </c>
      <c r="O62" s="168" t="s">
        <v>240</v>
      </c>
      <c r="P62" s="168" t="s">
        <v>241</v>
      </c>
    </row>
    <row r="63" spans="1:16" s="79" customFormat="1" x14ac:dyDescent="0.2">
      <c r="A63" s="109"/>
      <c r="B63" s="110"/>
      <c r="C63" s="110"/>
      <c r="D63" s="109"/>
      <c r="E63" s="109"/>
      <c r="F63" s="109"/>
      <c r="G63" s="109"/>
      <c r="H63" s="109"/>
      <c r="I63" s="109"/>
      <c r="J63" s="109"/>
      <c r="K63" s="109"/>
      <c r="L63" s="109"/>
      <c r="M63" s="109"/>
      <c r="N63" s="109"/>
      <c r="O63" s="109"/>
      <c r="P63" s="109"/>
    </row>
    <row r="64" spans="1:16" s="79" customFormat="1" ht="27.75" x14ac:dyDescent="0.2">
      <c r="A64" s="111" t="s">
        <v>34</v>
      </c>
      <c r="B64" s="112"/>
      <c r="C64" s="112"/>
      <c r="D64" s="112"/>
      <c r="E64" s="112"/>
      <c r="F64" s="112"/>
      <c r="G64" s="112"/>
      <c r="H64" s="112"/>
      <c r="I64" s="112"/>
      <c r="J64" s="112"/>
      <c r="K64" s="112"/>
      <c r="L64" s="112"/>
      <c r="M64" s="112"/>
      <c r="N64" s="112"/>
      <c r="O64" s="112"/>
      <c r="P64" s="113"/>
    </row>
    <row r="65" spans="1:16" s="79" customFormat="1" x14ac:dyDescent="0.2">
      <c r="A65" s="109"/>
      <c r="B65" s="110"/>
      <c r="C65" s="110"/>
      <c r="D65" s="109"/>
      <c r="E65" s="109"/>
      <c r="F65" s="109"/>
      <c r="G65" s="109"/>
      <c r="H65" s="109"/>
      <c r="I65" s="109"/>
      <c r="J65" s="109"/>
      <c r="K65" s="109"/>
      <c r="L65" s="109"/>
      <c r="M65" s="109"/>
      <c r="N65" s="109"/>
      <c r="O65" s="109"/>
      <c r="P65" s="109"/>
    </row>
    <row r="66" spans="1:16" s="79" customFormat="1" ht="27.75" x14ac:dyDescent="0.2">
      <c r="A66" s="111" t="s">
        <v>35</v>
      </c>
      <c r="B66" s="112"/>
      <c r="C66" s="112"/>
      <c r="D66" s="112"/>
      <c r="E66" s="112"/>
      <c r="F66" s="112"/>
      <c r="G66" s="112"/>
      <c r="H66" s="112"/>
      <c r="I66" s="112"/>
      <c r="J66" s="112"/>
      <c r="K66" s="112"/>
      <c r="L66" s="112"/>
      <c r="M66" s="112"/>
      <c r="N66" s="112"/>
      <c r="O66" s="112"/>
      <c r="P66" s="113"/>
    </row>
    <row r="67" spans="1:16" s="79" customFormat="1" x14ac:dyDescent="0.2">
      <c r="A67" s="109"/>
      <c r="B67" s="110"/>
      <c r="C67" s="110"/>
      <c r="D67" s="109"/>
      <c r="E67" s="109"/>
      <c r="F67" s="109"/>
      <c r="G67" s="109"/>
      <c r="H67" s="109"/>
      <c r="I67" s="109"/>
      <c r="J67" s="109"/>
      <c r="K67" s="109"/>
      <c r="L67" s="109"/>
      <c r="M67" s="109"/>
      <c r="N67" s="109"/>
      <c r="O67" s="109"/>
      <c r="P67" s="109"/>
    </row>
    <row r="68" spans="1:16" s="79" customFormat="1" ht="27.75" x14ac:dyDescent="0.2">
      <c r="A68" s="111" t="s">
        <v>36</v>
      </c>
      <c r="B68" s="112"/>
      <c r="C68" s="112"/>
      <c r="D68" s="112"/>
      <c r="E68" s="112"/>
      <c r="F68" s="112"/>
      <c r="G68" s="112"/>
      <c r="H68" s="112"/>
      <c r="I68" s="112"/>
      <c r="J68" s="112"/>
      <c r="K68" s="112"/>
      <c r="L68" s="112"/>
      <c r="M68" s="112"/>
      <c r="N68" s="112"/>
      <c r="O68" s="112"/>
      <c r="P68" s="113"/>
    </row>
    <row r="69" spans="1:16" s="79" customFormat="1" ht="72" x14ac:dyDescent="0.2">
      <c r="A69" s="114">
        <v>1</v>
      </c>
      <c r="B69" s="138" t="s">
        <v>242</v>
      </c>
      <c r="C69" s="110" t="s">
        <v>100</v>
      </c>
      <c r="D69" s="169" t="s">
        <v>160</v>
      </c>
      <c r="E69" s="109"/>
      <c r="F69" s="109"/>
      <c r="G69" s="109"/>
      <c r="H69" s="109"/>
      <c r="I69" s="109"/>
      <c r="J69" s="109" t="s">
        <v>242</v>
      </c>
      <c r="K69" s="109" t="s">
        <v>243</v>
      </c>
      <c r="L69" s="109" t="s">
        <v>244</v>
      </c>
      <c r="M69" s="109" t="s">
        <v>245</v>
      </c>
      <c r="N69" s="109" t="s">
        <v>246</v>
      </c>
      <c r="O69" s="140" t="s">
        <v>247</v>
      </c>
      <c r="P69" s="109"/>
    </row>
    <row r="70" spans="1:16" s="79" customFormat="1" ht="72" x14ac:dyDescent="0.2">
      <c r="A70" s="114">
        <v>2</v>
      </c>
      <c r="B70" s="138" t="s">
        <v>242</v>
      </c>
      <c r="C70" s="110" t="s">
        <v>106</v>
      </c>
      <c r="D70" s="109"/>
      <c r="E70" s="169" t="s">
        <v>160</v>
      </c>
      <c r="F70" s="109"/>
      <c r="G70" s="109"/>
      <c r="H70" s="109"/>
      <c r="I70" s="109"/>
      <c r="J70" s="109" t="s">
        <v>242</v>
      </c>
      <c r="K70" s="109" t="s">
        <v>248</v>
      </c>
      <c r="L70" s="109" t="s">
        <v>249</v>
      </c>
      <c r="M70" s="109" t="s">
        <v>250</v>
      </c>
      <c r="N70" s="109" t="s">
        <v>251</v>
      </c>
      <c r="O70" s="140" t="s">
        <v>252</v>
      </c>
      <c r="P70" s="109"/>
    </row>
    <row r="71" spans="1:16" s="79" customFormat="1" ht="96" x14ac:dyDescent="0.2">
      <c r="A71" s="114">
        <v>3</v>
      </c>
      <c r="B71" s="138" t="s">
        <v>242</v>
      </c>
      <c r="C71" s="110" t="s">
        <v>253</v>
      </c>
      <c r="D71" s="109"/>
      <c r="E71" s="109"/>
      <c r="F71" s="169" t="s">
        <v>160</v>
      </c>
      <c r="G71" s="109"/>
      <c r="H71" s="109"/>
      <c r="I71" s="109"/>
      <c r="J71" s="109" t="s">
        <v>242</v>
      </c>
      <c r="K71" s="109" t="s">
        <v>254</v>
      </c>
      <c r="L71" s="109" t="s">
        <v>255</v>
      </c>
      <c r="M71" s="79" t="s">
        <v>256</v>
      </c>
      <c r="N71" s="176">
        <v>242948</v>
      </c>
      <c r="O71" s="140" t="s">
        <v>257</v>
      </c>
      <c r="P71" s="109"/>
    </row>
    <row r="72" spans="1:16" s="79" customFormat="1" ht="72" x14ac:dyDescent="0.2">
      <c r="A72" s="114">
        <v>4</v>
      </c>
      <c r="B72" s="138" t="s">
        <v>242</v>
      </c>
      <c r="C72" s="110" t="s">
        <v>258</v>
      </c>
      <c r="D72" s="109"/>
      <c r="E72" s="109"/>
      <c r="F72" s="109"/>
      <c r="G72" s="169" t="s">
        <v>160</v>
      </c>
      <c r="H72" s="109"/>
      <c r="I72" s="109"/>
      <c r="J72" s="109" t="s">
        <v>242</v>
      </c>
      <c r="K72" s="109" t="s">
        <v>259</v>
      </c>
      <c r="L72" s="140" t="s">
        <v>260</v>
      </c>
      <c r="M72" s="109" t="s">
        <v>261</v>
      </c>
      <c r="N72" s="109" t="s">
        <v>262</v>
      </c>
      <c r="O72" s="109" t="s">
        <v>124</v>
      </c>
      <c r="P72" s="109"/>
    </row>
    <row r="73" spans="1:16" s="79" customFormat="1" ht="48" x14ac:dyDescent="0.2">
      <c r="A73" s="114">
        <v>5</v>
      </c>
      <c r="B73" s="138" t="s">
        <v>242</v>
      </c>
      <c r="C73" s="110" t="s">
        <v>263</v>
      </c>
      <c r="D73" s="109"/>
      <c r="E73" s="109"/>
      <c r="F73" s="109"/>
      <c r="G73" s="169" t="s">
        <v>160</v>
      </c>
      <c r="H73" s="109"/>
      <c r="I73" s="109"/>
      <c r="J73" s="109" t="s">
        <v>242</v>
      </c>
      <c r="K73" s="109" t="s">
        <v>264</v>
      </c>
      <c r="L73" s="109" t="s">
        <v>265</v>
      </c>
      <c r="M73" s="109" t="s">
        <v>266</v>
      </c>
      <c r="N73" s="109" t="s">
        <v>267</v>
      </c>
      <c r="O73" s="109" t="s">
        <v>124</v>
      </c>
      <c r="P73" s="109"/>
    </row>
    <row r="74" spans="1:16" s="79" customFormat="1" ht="48" x14ac:dyDescent="0.2">
      <c r="A74" s="114">
        <v>6</v>
      </c>
      <c r="B74" s="138" t="s">
        <v>242</v>
      </c>
      <c r="C74" s="110" t="s">
        <v>268</v>
      </c>
      <c r="D74" s="109"/>
      <c r="E74" s="109"/>
      <c r="F74" s="109"/>
      <c r="G74" s="169" t="s">
        <v>160</v>
      </c>
      <c r="H74" s="109"/>
      <c r="I74" s="109"/>
      <c r="J74" s="109" t="s">
        <v>242</v>
      </c>
      <c r="K74" s="109" t="s">
        <v>269</v>
      </c>
      <c r="L74" s="109" t="s">
        <v>270</v>
      </c>
      <c r="M74" s="109" t="s">
        <v>271</v>
      </c>
      <c r="N74" s="109" t="s">
        <v>267</v>
      </c>
      <c r="O74" s="109" t="s">
        <v>124</v>
      </c>
      <c r="P74" s="109"/>
    </row>
    <row r="75" spans="1:16" s="79" customFormat="1" ht="48" x14ac:dyDescent="0.2">
      <c r="A75" s="114">
        <v>7</v>
      </c>
      <c r="B75" s="138" t="s">
        <v>242</v>
      </c>
      <c r="C75" s="110" t="s">
        <v>272</v>
      </c>
      <c r="D75" s="109"/>
      <c r="E75" s="109"/>
      <c r="F75" s="109"/>
      <c r="G75" s="169" t="s">
        <v>160</v>
      </c>
      <c r="H75" s="109"/>
      <c r="I75" s="109"/>
      <c r="J75" s="109" t="s">
        <v>242</v>
      </c>
      <c r="K75" s="109" t="s">
        <v>273</v>
      </c>
      <c r="L75" s="109" t="s">
        <v>274</v>
      </c>
      <c r="M75" s="109" t="s">
        <v>275</v>
      </c>
      <c r="N75" s="109" t="s">
        <v>267</v>
      </c>
      <c r="O75" s="109" t="s">
        <v>124</v>
      </c>
      <c r="P75" s="109"/>
    </row>
    <row r="76" spans="1:16" s="79" customFormat="1" ht="48" x14ac:dyDescent="0.2">
      <c r="A76" s="114">
        <v>8</v>
      </c>
      <c r="B76" s="138" t="s">
        <v>242</v>
      </c>
      <c r="C76" s="110" t="s">
        <v>276</v>
      </c>
      <c r="D76" s="109"/>
      <c r="E76" s="109"/>
      <c r="F76" s="109"/>
      <c r="G76" s="169" t="s">
        <v>160</v>
      </c>
      <c r="H76" s="109"/>
      <c r="I76" s="109"/>
      <c r="J76" s="109" t="s">
        <v>242</v>
      </c>
      <c r="K76" s="109" t="s">
        <v>277</v>
      </c>
      <c r="L76" s="109" t="s">
        <v>270</v>
      </c>
      <c r="M76" s="109" t="s">
        <v>278</v>
      </c>
      <c r="N76" s="109" t="s">
        <v>267</v>
      </c>
      <c r="O76" s="109" t="s">
        <v>124</v>
      </c>
      <c r="P76" s="109"/>
    </row>
    <row r="77" spans="1:16" s="79" customFormat="1" ht="48" x14ac:dyDescent="0.2">
      <c r="A77" s="114">
        <v>9</v>
      </c>
      <c r="B77" s="138" t="s">
        <v>242</v>
      </c>
      <c r="C77" s="110" t="s">
        <v>279</v>
      </c>
      <c r="D77" s="109"/>
      <c r="E77" s="109"/>
      <c r="F77" s="109"/>
      <c r="G77" s="169" t="s">
        <v>160</v>
      </c>
      <c r="H77" s="109"/>
      <c r="I77" s="109"/>
      <c r="J77" s="109" t="s">
        <v>242</v>
      </c>
      <c r="K77" s="109" t="s">
        <v>280</v>
      </c>
      <c r="L77" s="109" t="s">
        <v>270</v>
      </c>
      <c r="M77" s="109" t="s">
        <v>278</v>
      </c>
      <c r="N77" s="109" t="s">
        <v>267</v>
      </c>
      <c r="O77" s="109" t="s">
        <v>124</v>
      </c>
      <c r="P77" s="109"/>
    </row>
    <row r="78" spans="1:16" s="79" customFormat="1" ht="72" x14ac:dyDescent="0.2">
      <c r="A78" s="114">
        <v>10</v>
      </c>
      <c r="B78" s="138" t="s">
        <v>242</v>
      </c>
      <c r="C78" s="138" t="s">
        <v>281</v>
      </c>
      <c r="D78" s="109"/>
      <c r="E78" s="109"/>
      <c r="F78" s="109"/>
      <c r="G78" s="169" t="s">
        <v>160</v>
      </c>
      <c r="H78" s="109"/>
      <c r="I78" s="109"/>
      <c r="J78" s="109" t="s">
        <v>242</v>
      </c>
      <c r="K78" s="109" t="s">
        <v>282</v>
      </c>
      <c r="L78" s="140" t="s">
        <v>283</v>
      </c>
      <c r="M78" s="109" t="s">
        <v>284</v>
      </c>
      <c r="N78" s="109" t="s">
        <v>267</v>
      </c>
      <c r="O78" s="109" t="s">
        <v>124</v>
      </c>
      <c r="P78" s="109"/>
    </row>
    <row r="79" spans="1:16" s="79" customFormat="1" ht="168" x14ac:dyDescent="0.2">
      <c r="A79" s="114">
        <v>11</v>
      </c>
      <c r="B79" s="138" t="s">
        <v>242</v>
      </c>
      <c r="C79" s="110" t="s">
        <v>285</v>
      </c>
      <c r="D79" s="109"/>
      <c r="E79" s="109"/>
      <c r="F79" s="109"/>
      <c r="G79" s="169" t="s">
        <v>160</v>
      </c>
      <c r="H79" s="109"/>
      <c r="I79" s="109"/>
      <c r="J79" s="109" t="s">
        <v>242</v>
      </c>
      <c r="K79" s="109" t="s">
        <v>286</v>
      </c>
      <c r="L79" s="140" t="s">
        <v>287</v>
      </c>
      <c r="M79" s="109" t="s">
        <v>288</v>
      </c>
      <c r="N79" s="109" t="s">
        <v>267</v>
      </c>
      <c r="O79" s="109" t="s">
        <v>124</v>
      </c>
      <c r="P79" s="109"/>
    </row>
    <row r="80" spans="1:16" s="79" customFormat="1" ht="192" x14ac:dyDescent="0.2">
      <c r="A80" s="114">
        <v>12</v>
      </c>
      <c r="B80" s="138" t="s">
        <v>242</v>
      </c>
      <c r="C80" s="110" t="s">
        <v>289</v>
      </c>
      <c r="D80" s="109"/>
      <c r="E80" s="109"/>
      <c r="F80" s="109"/>
      <c r="G80" s="169" t="s">
        <v>160</v>
      </c>
      <c r="H80" s="109"/>
      <c r="I80" s="109"/>
      <c r="J80" s="109" t="s">
        <v>242</v>
      </c>
      <c r="K80" s="109" t="s">
        <v>286</v>
      </c>
      <c r="L80" s="140" t="s">
        <v>290</v>
      </c>
      <c r="M80" s="109" t="s">
        <v>291</v>
      </c>
      <c r="N80" s="109" t="s">
        <v>267</v>
      </c>
      <c r="O80" s="109" t="s">
        <v>124</v>
      </c>
      <c r="P80" s="109"/>
    </row>
    <row r="81" spans="1:16" s="79" customFormat="1" ht="144" x14ac:dyDescent="0.2">
      <c r="A81" s="177">
        <v>13</v>
      </c>
      <c r="B81" s="178" t="s">
        <v>242</v>
      </c>
      <c r="C81" s="179" t="s">
        <v>292</v>
      </c>
      <c r="D81" s="180"/>
      <c r="E81" s="180"/>
      <c r="F81" s="180"/>
      <c r="G81" s="180"/>
      <c r="H81" s="180"/>
      <c r="I81" s="181" t="s">
        <v>160</v>
      </c>
      <c r="J81" s="180" t="s">
        <v>242</v>
      </c>
      <c r="K81" s="180" t="s">
        <v>293</v>
      </c>
      <c r="L81" s="180" t="s">
        <v>294</v>
      </c>
      <c r="M81" s="180" t="s">
        <v>295</v>
      </c>
      <c r="N81" s="180" t="s">
        <v>267</v>
      </c>
      <c r="O81" s="182" t="s">
        <v>296</v>
      </c>
      <c r="P81" s="182" t="s">
        <v>297</v>
      </c>
    </row>
    <row r="82" spans="1:16" s="79" customFormat="1" ht="65.25" x14ac:dyDescent="0.2">
      <c r="A82" s="177">
        <v>14</v>
      </c>
      <c r="B82" s="178" t="s">
        <v>242</v>
      </c>
      <c r="C82" s="183" t="s">
        <v>298</v>
      </c>
      <c r="D82" s="184"/>
      <c r="E82" s="184"/>
      <c r="F82" s="184"/>
      <c r="G82" s="184"/>
      <c r="H82" s="185" t="s">
        <v>160</v>
      </c>
      <c r="I82" s="184"/>
      <c r="J82" s="183" t="s">
        <v>242</v>
      </c>
      <c r="K82" s="183" t="s">
        <v>299</v>
      </c>
      <c r="L82" s="183" t="s">
        <v>300</v>
      </c>
      <c r="M82" s="183" t="s">
        <v>301</v>
      </c>
      <c r="N82" s="184" t="s">
        <v>302</v>
      </c>
      <c r="O82" s="183" t="s">
        <v>303</v>
      </c>
      <c r="P82" s="183" t="s">
        <v>304</v>
      </c>
    </row>
    <row r="83" spans="1:16" s="79" customFormat="1" ht="65.25" x14ac:dyDescent="0.2">
      <c r="A83" s="177">
        <v>15</v>
      </c>
      <c r="B83" s="178" t="s">
        <v>242</v>
      </c>
      <c r="C83" s="183" t="s">
        <v>305</v>
      </c>
      <c r="D83" s="184"/>
      <c r="E83" s="184"/>
      <c r="F83" s="184"/>
      <c r="G83" s="184"/>
      <c r="H83" s="185" t="s">
        <v>160</v>
      </c>
      <c r="I83" s="184"/>
      <c r="J83" s="183" t="s">
        <v>242</v>
      </c>
      <c r="K83" s="183" t="s">
        <v>306</v>
      </c>
      <c r="L83" s="183" t="s">
        <v>307</v>
      </c>
      <c r="M83" s="183" t="s">
        <v>308</v>
      </c>
      <c r="N83" s="184" t="s">
        <v>309</v>
      </c>
      <c r="O83" s="183" t="s">
        <v>310</v>
      </c>
      <c r="P83" s="183" t="s">
        <v>304</v>
      </c>
    </row>
    <row r="84" spans="1:16" s="79" customFormat="1" ht="65.25" x14ac:dyDescent="0.2">
      <c r="A84" s="114">
        <v>16</v>
      </c>
      <c r="B84" s="138" t="s">
        <v>242</v>
      </c>
      <c r="C84" s="186" t="s">
        <v>311</v>
      </c>
      <c r="D84" s="187"/>
      <c r="E84" s="187"/>
      <c r="F84" s="187"/>
      <c r="G84" s="187"/>
      <c r="H84" s="188" t="s">
        <v>160</v>
      </c>
      <c r="I84" s="187"/>
      <c r="J84" s="186" t="s">
        <v>242</v>
      </c>
      <c r="K84" s="186" t="s">
        <v>312</v>
      </c>
      <c r="L84" s="186" t="s">
        <v>307</v>
      </c>
      <c r="M84" s="187"/>
      <c r="N84" s="187"/>
      <c r="O84" s="187"/>
      <c r="P84" s="187"/>
    </row>
    <row r="85" spans="1:16" s="79" customFormat="1" ht="65.25" x14ac:dyDescent="0.2">
      <c r="A85" s="114">
        <v>17</v>
      </c>
      <c r="B85" s="138" t="s">
        <v>242</v>
      </c>
      <c r="C85" s="186" t="s">
        <v>313</v>
      </c>
      <c r="D85" s="187"/>
      <c r="E85" s="187"/>
      <c r="F85" s="187"/>
      <c r="G85" s="187"/>
      <c r="H85" s="188" t="s">
        <v>160</v>
      </c>
      <c r="I85" s="187"/>
      <c r="J85" s="186" t="s">
        <v>242</v>
      </c>
      <c r="K85" s="186" t="s">
        <v>314</v>
      </c>
      <c r="L85" s="186" t="s">
        <v>307</v>
      </c>
      <c r="M85" s="187"/>
      <c r="N85" s="187"/>
      <c r="O85" s="187"/>
      <c r="P85" s="187"/>
    </row>
    <row r="86" spans="1:16" s="79" customFormat="1" ht="65.25" x14ac:dyDescent="0.2">
      <c r="A86" s="109">
        <v>18</v>
      </c>
      <c r="B86" s="138" t="s">
        <v>242</v>
      </c>
      <c r="C86" s="186" t="s">
        <v>315</v>
      </c>
      <c r="D86" s="187"/>
      <c r="E86" s="187"/>
      <c r="F86" s="187"/>
      <c r="G86" s="187"/>
      <c r="H86" s="188" t="s">
        <v>160</v>
      </c>
      <c r="I86" s="187"/>
      <c r="J86" s="186" t="s">
        <v>242</v>
      </c>
      <c r="K86" s="186" t="s">
        <v>316</v>
      </c>
      <c r="L86" s="186" t="s">
        <v>317</v>
      </c>
      <c r="M86" s="187"/>
      <c r="N86" s="187"/>
      <c r="O86" s="187"/>
      <c r="P86" s="187"/>
    </row>
    <row r="87" spans="1:16" s="79" customFormat="1" ht="65.25" x14ac:dyDescent="0.2">
      <c r="A87" s="109">
        <v>19</v>
      </c>
      <c r="B87" s="138" t="s">
        <v>242</v>
      </c>
      <c r="C87" s="186" t="s">
        <v>318</v>
      </c>
      <c r="D87" s="187"/>
      <c r="E87" s="187"/>
      <c r="F87" s="187"/>
      <c r="G87" s="187"/>
      <c r="H87" s="188" t="s">
        <v>160</v>
      </c>
      <c r="I87" s="187"/>
      <c r="J87" s="186" t="s">
        <v>242</v>
      </c>
      <c r="K87" s="186" t="s">
        <v>319</v>
      </c>
      <c r="L87" s="186" t="s">
        <v>320</v>
      </c>
      <c r="M87" s="187"/>
      <c r="N87" s="187"/>
      <c r="O87" s="187"/>
      <c r="P87" s="187"/>
    </row>
    <row r="88" spans="1:16" s="79" customFormat="1" x14ac:dyDescent="0.2">
      <c r="A88" s="109"/>
      <c r="B88" s="110"/>
      <c r="C88" s="110"/>
      <c r="D88" s="109"/>
      <c r="E88" s="109"/>
      <c r="F88" s="109"/>
      <c r="G88" s="109"/>
      <c r="H88" s="109"/>
      <c r="I88" s="109"/>
      <c r="J88" s="109"/>
      <c r="K88" s="109"/>
      <c r="L88" s="109"/>
      <c r="M88" s="109"/>
      <c r="N88" s="109"/>
      <c r="O88" s="109"/>
      <c r="P88" s="109"/>
    </row>
    <row r="89" spans="1:16" s="79" customFormat="1" ht="27.75" x14ac:dyDescent="0.2">
      <c r="A89" s="111" t="s">
        <v>37</v>
      </c>
      <c r="B89" s="112"/>
      <c r="C89" s="112"/>
      <c r="D89" s="112"/>
      <c r="E89" s="112"/>
      <c r="F89" s="112"/>
      <c r="G89" s="112"/>
      <c r="H89" s="112"/>
      <c r="I89" s="112"/>
      <c r="J89" s="112"/>
      <c r="K89" s="112"/>
      <c r="L89" s="112"/>
      <c r="M89" s="112"/>
      <c r="N89" s="112"/>
      <c r="O89" s="112"/>
      <c r="P89" s="113"/>
    </row>
    <row r="90" spans="1:16" s="79" customFormat="1" x14ac:dyDescent="0.2">
      <c r="A90" s="109"/>
      <c r="B90" s="110"/>
      <c r="C90" s="110"/>
      <c r="D90" s="109"/>
      <c r="E90" s="109"/>
      <c r="F90" s="109"/>
      <c r="G90" s="109"/>
      <c r="H90" s="109"/>
      <c r="I90" s="109"/>
      <c r="J90" s="109"/>
      <c r="K90" s="109"/>
      <c r="L90" s="109"/>
      <c r="M90" s="109"/>
      <c r="N90" s="109"/>
      <c r="O90" s="109"/>
      <c r="P90" s="109"/>
    </row>
    <row r="91" spans="1:16" s="79" customFormat="1" ht="27.75" x14ac:dyDescent="0.2">
      <c r="A91" s="111" t="s">
        <v>38</v>
      </c>
      <c r="B91" s="112"/>
      <c r="C91" s="112"/>
      <c r="D91" s="112"/>
      <c r="E91" s="112"/>
      <c r="F91" s="112"/>
      <c r="G91" s="112"/>
      <c r="H91" s="112"/>
      <c r="I91" s="112"/>
      <c r="J91" s="112"/>
      <c r="K91" s="112"/>
      <c r="L91" s="112"/>
      <c r="M91" s="112"/>
      <c r="N91" s="112"/>
      <c r="O91" s="112"/>
      <c r="P91" s="113"/>
    </row>
    <row r="92" spans="1:16" s="79" customFormat="1" x14ac:dyDescent="0.2">
      <c r="A92" s="109"/>
      <c r="B92" s="110"/>
      <c r="C92" s="110"/>
      <c r="D92" s="109"/>
      <c r="E92" s="109"/>
      <c r="F92" s="109"/>
      <c r="G92" s="109"/>
      <c r="H92" s="109"/>
      <c r="I92" s="109"/>
      <c r="J92" s="109"/>
      <c r="K92" s="109"/>
      <c r="L92" s="109"/>
      <c r="M92" s="109"/>
      <c r="N92" s="109"/>
      <c r="O92" s="109"/>
      <c r="P92" s="109"/>
    </row>
    <row r="93" spans="1:16" s="79" customFormat="1" ht="27.75" x14ac:dyDescent="0.2">
      <c r="A93" s="111" t="s">
        <v>39</v>
      </c>
      <c r="B93" s="112"/>
      <c r="C93" s="112"/>
      <c r="D93" s="112"/>
      <c r="E93" s="112"/>
      <c r="F93" s="112"/>
      <c r="G93" s="112"/>
      <c r="H93" s="112"/>
      <c r="I93" s="112"/>
      <c r="J93" s="112"/>
      <c r="K93" s="112"/>
      <c r="L93" s="112"/>
      <c r="M93" s="112"/>
      <c r="N93" s="112"/>
      <c r="O93" s="112"/>
      <c r="P93" s="113"/>
    </row>
    <row r="94" spans="1:16" s="79" customFormat="1" x14ac:dyDescent="0.2">
      <c r="A94" s="109"/>
      <c r="B94" s="110"/>
      <c r="C94" s="110"/>
      <c r="D94" s="109"/>
      <c r="E94" s="109"/>
      <c r="F94" s="109"/>
      <c r="G94" s="109"/>
      <c r="H94" s="109"/>
      <c r="I94" s="109"/>
      <c r="J94" s="109"/>
      <c r="K94" s="109"/>
      <c r="L94" s="109"/>
      <c r="M94" s="109"/>
      <c r="N94" s="109"/>
      <c r="O94" s="109"/>
      <c r="P94" s="109"/>
    </row>
    <row r="95" spans="1:16" s="79" customFormat="1" ht="27.75" x14ac:dyDescent="0.2">
      <c r="A95" s="111" t="s">
        <v>40</v>
      </c>
      <c r="B95" s="112"/>
      <c r="C95" s="112"/>
      <c r="D95" s="112"/>
      <c r="E95" s="112"/>
      <c r="F95" s="112"/>
      <c r="G95" s="112"/>
      <c r="H95" s="112"/>
      <c r="I95" s="112"/>
      <c r="J95" s="112"/>
      <c r="K95" s="112"/>
      <c r="L95" s="112"/>
      <c r="M95" s="112"/>
      <c r="N95" s="112"/>
      <c r="O95" s="112"/>
      <c r="P95" s="113"/>
    </row>
    <row r="96" spans="1:16" s="79" customFormat="1" x14ac:dyDescent="0.2">
      <c r="A96" s="109"/>
      <c r="B96" s="110"/>
      <c r="C96" s="110"/>
      <c r="D96" s="109"/>
      <c r="E96" s="109"/>
      <c r="F96" s="109"/>
      <c r="G96" s="109"/>
      <c r="H96" s="109"/>
      <c r="I96" s="109"/>
      <c r="J96" s="109"/>
      <c r="K96" s="109"/>
      <c r="L96" s="109"/>
      <c r="M96" s="109"/>
      <c r="N96" s="109"/>
      <c r="O96" s="109"/>
      <c r="P96" s="109"/>
    </row>
    <row r="97" spans="1:16" s="79" customFormat="1" x14ac:dyDescent="0.2">
      <c r="A97" s="109"/>
      <c r="B97" s="110"/>
      <c r="C97" s="110"/>
      <c r="D97" s="109"/>
      <c r="E97" s="109"/>
      <c r="F97" s="109"/>
      <c r="G97" s="109"/>
      <c r="H97" s="109"/>
      <c r="I97" s="109"/>
      <c r="J97" s="109"/>
      <c r="K97" s="109"/>
      <c r="L97" s="109"/>
      <c r="M97" s="109"/>
      <c r="N97" s="109"/>
      <c r="O97" s="109"/>
      <c r="P97" s="109"/>
    </row>
    <row r="98" spans="1:16" s="79" customFormat="1" ht="27.75" x14ac:dyDescent="0.2">
      <c r="A98" s="111" t="s">
        <v>41</v>
      </c>
      <c r="B98" s="112"/>
      <c r="C98" s="112"/>
      <c r="D98" s="112"/>
      <c r="E98" s="112"/>
      <c r="F98" s="112"/>
      <c r="G98" s="112"/>
      <c r="H98" s="112"/>
      <c r="I98" s="112"/>
      <c r="J98" s="112"/>
      <c r="K98" s="112"/>
      <c r="L98" s="112"/>
      <c r="M98" s="112"/>
      <c r="N98" s="112"/>
      <c r="O98" s="112"/>
      <c r="P98" s="113"/>
    </row>
    <row r="99" spans="1:16" s="79" customFormat="1" x14ac:dyDescent="0.2">
      <c r="A99" s="109"/>
      <c r="B99" s="110"/>
      <c r="C99" s="110"/>
      <c r="D99" s="109"/>
      <c r="E99" s="109"/>
      <c r="F99" s="109"/>
      <c r="G99" s="109"/>
      <c r="H99" s="109"/>
      <c r="I99" s="109"/>
      <c r="J99" s="109"/>
      <c r="K99" s="109"/>
      <c r="L99" s="109"/>
      <c r="M99" s="109"/>
      <c r="N99" s="109"/>
      <c r="O99" s="109"/>
      <c r="P99" s="109"/>
    </row>
    <row r="100" spans="1:16" s="79" customFormat="1" ht="27.75" x14ac:dyDescent="0.2">
      <c r="A100" s="111" t="s">
        <v>42</v>
      </c>
      <c r="B100" s="112"/>
      <c r="C100" s="112"/>
      <c r="D100" s="112"/>
      <c r="E100" s="112"/>
      <c r="F100" s="112"/>
      <c r="G100" s="112"/>
      <c r="H100" s="112"/>
      <c r="I100" s="112"/>
      <c r="J100" s="112"/>
      <c r="K100" s="112"/>
      <c r="L100" s="112"/>
      <c r="M100" s="112"/>
      <c r="N100" s="112"/>
      <c r="O100" s="112"/>
      <c r="P100" s="113"/>
    </row>
    <row r="101" spans="1:16" s="79" customFormat="1" x14ac:dyDescent="0.2">
      <c r="A101" s="109"/>
      <c r="B101" s="110"/>
      <c r="C101" s="110"/>
      <c r="D101" s="109"/>
      <c r="E101" s="109"/>
      <c r="F101" s="109"/>
      <c r="G101" s="109"/>
      <c r="H101" s="109"/>
      <c r="I101" s="109"/>
      <c r="J101" s="109"/>
      <c r="K101" s="109"/>
      <c r="L101" s="109"/>
      <c r="M101" s="109"/>
      <c r="N101" s="109"/>
      <c r="O101" s="109"/>
      <c r="P101" s="109"/>
    </row>
    <row r="102" spans="1:16" s="79" customFormat="1" ht="27.75" x14ac:dyDescent="0.2">
      <c r="A102" s="111" t="s">
        <v>43</v>
      </c>
      <c r="B102" s="112"/>
      <c r="C102" s="112"/>
      <c r="D102" s="112"/>
      <c r="E102" s="112"/>
      <c r="F102" s="112"/>
      <c r="G102" s="112"/>
      <c r="H102" s="112"/>
      <c r="I102" s="112"/>
      <c r="J102" s="112"/>
      <c r="K102" s="112"/>
      <c r="L102" s="112"/>
      <c r="M102" s="112"/>
      <c r="N102" s="112"/>
      <c r="O102" s="112"/>
      <c r="P102" s="113"/>
    </row>
    <row r="103" spans="1:16" s="79" customFormat="1" x14ac:dyDescent="0.2">
      <c r="A103" s="109"/>
      <c r="B103" s="110"/>
      <c r="C103" s="110"/>
      <c r="D103" s="109"/>
      <c r="E103" s="109"/>
      <c r="F103" s="109"/>
      <c r="G103" s="109"/>
      <c r="H103" s="109"/>
      <c r="I103" s="109"/>
      <c r="J103" s="109"/>
      <c r="K103" s="109"/>
      <c r="L103" s="109"/>
      <c r="M103" s="109"/>
      <c r="N103" s="109"/>
      <c r="O103" s="109"/>
      <c r="P103" s="109"/>
    </row>
    <row r="104" spans="1:16" s="79" customFormat="1" ht="27.75" x14ac:dyDescent="0.2">
      <c r="A104" s="111" t="s">
        <v>44</v>
      </c>
      <c r="B104" s="112"/>
      <c r="C104" s="112"/>
      <c r="D104" s="112"/>
      <c r="E104" s="112"/>
      <c r="F104" s="112"/>
      <c r="G104" s="112"/>
      <c r="H104" s="112"/>
      <c r="I104" s="112"/>
      <c r="J104" s="112"/>
      <c r="K104" s="112"/>
      <c r="L104" s="112"/>
      <c r="M104" s="112"/>
      <c r="N104" s="112"/>
      <c r="O104" s="112"/>
      <c r="P104" s="113"/>
    </row>
    <row r="105" spans="1:16" s="79" customFormat="1" x14ac:dyDescent="0.2">
      <c r="A105" s="109"/>
      <c r="B105" s="110"/>
      <c r="C105" s="110"/>
      <c r="D105" s="109"/>
      <c r="E105" s="109"/>
      <c r="F105" s="109"/>
      <c r="G105" s="109"/>
      <c r="H105" s="109"/>
      <c r="I105" s="109"/>
      <c r="J105" s="109"/>
      <c r="K105" s="109"/>
      <c r="L105" s="109"/>
      <c r="M105" s="109"/>
      <c r="N105" s="109"/>
      <c r="O105" s="109"/>
      <c r="P105" s="109"/>
    </row>
    <row r="106" spans="1:16" s="79" customFormat="1" x14ac:dyDescent="0.2">
      <c r="A106" s="109"/>
      <c r="B106" s="110"/>
      <c r="C106" s="110"/>
      <c r="D106" s="109"/>
      <c r="E106" s="109"/>
      <c r="F106" s="109"/>
      <c r="G106" s="109"/>
      <c r="H106" s="109"/>
      <c r="I106" s="109"/>
      <c r="J106" s="109"/>
      <c r="K106" s="109"/>
      <c r="L106" s="109"/>
      <c r="M106" s="109"/>
      <c r="N106" s="109"/>
      <c r="O106" s="109"/>
      <c r="P106" s="109"/>
    </row>
    <row r="107" spans="1:16" s="79" customFormat="1" ht="27.75" x14ac:dyDescent="0.2">
      <c r="A107" s="111" t="s">
        <v>321</v>
      </c>
      <c r="B107" s="112"/>
      <c r="C107" s="112"/>
      <c r="D107" s="112"/>
      <c r="E107" s="112"/>
      <c r="F107" s="112"/>
      <c r="G107" s="112"/>
      <c r="H107" s="112"/>
      <c r="I107" s="112"/>
      <c r="J107" s="112"/>
      <c r="K107" s="112"/>
      <c r="L107" s="112"/>
      <c r="M107" s="112"/>
      <c r="N107" s="112"/>
      <c r="O107" s="112"/>
      <c r="P107" s="113"/>
    </row>
    <row r="108" spans="1:16" s="79" customFormat="1" x14ac:dyDescent="0.2">
      <c r="A108" s="109"/>
      <c r="B108" s="110"/>
      <c r="C108" s="110"/>
      <c r="D108" s="109"/>
      <c r="E108" s="109"/>
      <c r="F108" s="109"/>
      <c r="G108" s="109"/>
      <c r="H108" s="109"/>
      <c r="I108" s="109"/>
      <c r="J108" s="109"/>
      <c r="K108" s="109"/>
      <c r="L108" s="109"/>
      <c r="M108" s="109"/>
      <c r="N108" s="109"/>
      <c r="O108" s="109"/>
      <c r="P108" s="109"/>
    </row>
    <row r="109" spans="1:16" s="79" customFormat="1" x14ac:dyDescent="0.2">
      <c r="A109" s="109"/>
      <c r="B109" s="110"/>
      <c r="C109" s="110"/>
      <c r="D109" s="109"/>
      <c r="E109" s="109"/>
      <c r="F109" s="109"/>
      <c r="G109" s="109"/>
      <c r="H109" s="109"/>
      <c r="I109" s="109"/>
      <c r="J109" s="109"/>
      <c r="K109" s="109"/>
      <c r="L109" s="109"/>
      <c r="M109" s="109"/>
      <c r="N109" s="109"/>
      <c r="O109" s="109"/>
      <c r="P109" s="109"/>
    </row>
    <row r="110" spans="1:16" s="79" customFormat="1" ht="27.75" x14ac:dyDescent="0.2">
      <c r="A110" s="111" t="s">
        <v>322</v>
      </c>
      <c r="B110" s="112"/>
      <c r="C110" s="112"/>
      <c r="D110" s="112"/>
      <c r="E110" s="112"/>
      <c r="F110" s="112"/>
      <c r="G110" s="112"/>
      <c r="H110" s="112"/>
      <c r="I110" s="112"/>
      <c r="J110" s="112"/>
      <c r="K110" s="112"/>
      <c r="L110" s="112"/>
      <c r="M110" s="112"/>
      <c r="N110" s="112"/>
      <c r="O110" s="112"/>
      <c r="P110" s="113"/>
    </row>
    <row r="111" spans="1:16" s="79" customFormat="1" ht="409.6" customHeight="1" x14ac:dyDescent="0.2">
      <c r="A111" s="114">
        <v>1</v>
      </c>
      <c r="B111" s="140" t="s">
        <v>323</v>
      </c>
      <c r="C111" s="119" t="s">
        <v>324</v>
      </c>
      <c r="D111" s="119"/>
      <c r="E111" s="189" t="s">
        <v>325</v>
      </c>
      <c r="F111" s="119"/>
      <c r="G111" s="119"/>
      <c r="H111" s="119"/>
      <c r="I111" s="119"/>
      <c r="J111" s="119" t="s">
        <v>323</v>
      </c>
      <c r="K111" s="119" t="s">
        <v>98</v>
      </c>
      <c r="L111" s="140" t="s">
        <v>326</v>
      </c>
      <c r="M111" s="119"/>
      <c r="N111" s="119" t="s">
        <v>327</v>
      </c>
      <c r="O111" s="140" t="s">
        <v>328</v>
      </c>
      <c r="P111" s="140" t="s">
        <v>329</v>
      </c>
    </row>
    <row r="112" spans="1:16" s="79" customFormat="1" ht="278.25" customHeight="1" x14ac:dyDescent="0.2">
      <c r="A112" s="114">
        <v>2</v>
      </c>
      <c r="B112" s="140" t="s">
        <v>323</v>
      </c>
      <c r="C112" s="119" t="s">
        <v>330</v>
      </c>
      <c r="D112" s="114"/>
      <c r="E112" s="190" t="s">
        <v>325</v>
      </c>
      <c r="F112" s="114"/>
      <c r="G112" s="114"/>
      <c r="H112" s="114"/>
      <c r="I112" s="119"/>
      <c r="J112" s="119" t="s">
        <v>323</v>
      </c>
      <c r="K112" s="119" t="s">
        <v>331</v>
      </c>
      <c r="L112" s="140" t="s">
        <v>332</v>
      </c>
      <c r="M112" s="191" t="s">
        <v>333</v>
      </c>
      <c r="N112" s="119" t="s">
        <v>334</v>
      </c>
      <c r="O112" s="140" t="s">
        <v>335</v>
      </c>
      <c r="P112" s="140" t="s">
        <v>336</v>
      </c>
    </row>
    <row r="113" spans="1:16" s="79" customFormat="1" x14ac:dyDescent="0.2">
      <c r="A113" s="109"/>
      <c r="B113" s="110"/>
      <c r="C113" s="110"/>
      <c r="D113" s="109"/>
      <c r="E113" s="109"/>
      <c r="F113" s="109"/>
      <c r="G113" s="109"/>
      <c r="H113" s="109"/>
      <c r="I113" s="109"/>
      <c r="J113" s="109"/>
      <c r="K113" s="109"/>
      <c r="L113" s="109"/>
      <c r="M113" s="109"/>
      <c r="N113" s="109"/>
      <c r="O113" s="109"/>
      <c r="P113" s="109"/>
    </row>
    <row r="114" spans="1:16" s="79" customFormat="1" x14ac:dyDescent="0.2">
      <c r="A114" s="109"/>
      <c r="B114" s="110"/>
      <c r="C114" s="110"/>
      <c r="D114" s="109"/>
      <c r="E114" s="109"/>
      <c r="F114" s="109"/>
      <c r="G114" s="109"/>
      <c r="H114" s="109"/>
      <c r="I114" s="109"/>
      <c r="J114" s="109"/>
      <c r="K114" s="109"/>
      <c r="L114" s="109"/>
      <c r="M114" s="109"/>
      <c r="N114" s="109"/>
      <c r="O114" s="109"/>
      <c r="P114" s="109"/>
    </row>
    <row r="115" spans="1:16" s="79" customFormat="1" ht="27.75" x14ac:dyDescent="0.2">
      <c r="A115" s="111" t="s">
        <v>337</v>
      </c>
      <c r="B115" s="112"/>
      <c r="C115" s="112"/>
      <c r="D115" s="112"/>
      <c r="E115" s="112"/>
      <c r="F115" s="112"/>
      <c r="G115" s="112"/>
      <c r="H115" s="112"/>
      <c r="I115" s="112"/>
      <c r="J115" s="112"/>
      <c r="K115" s="112"/>
      <c r="L115" s="112"/>
      <c r="M115" s="112"/>
      <c r="N115" s="112"/>
      <c r="O115" s="112"/>
      <c r="P115" s="113"/>
    </row>
    <row r="116" spans="1:16" s="79" customFormat="1" x14ac:dyDescent="0.2">
      <c r="A116" s="109"/>
      <c r="B116" s="110"/>
      <c r="C116" s="110"/>
      <c r="D116" s="109"/>
      <c r="E116" s="109"/>
      <c r="F116" s="109"/>
      <c r="G116" s="109"/>
      <c r="H116" s="109"/>
      <c r="I116" s="109"/>
      <c r="J116" s="109"/>
      <c r="K116" s="109"/>
      <c r="L116" s="109"/>
      <c r="M116" s="109"/>
      <c r="N116" s="109"/>
      <c r="O116" s="109"/>
      <c r="P116" s="109"/>
    </row>
    <row r="117" spans="1:16" s="79" customFormat="1" x14ac:dyDescent="0.2">
      <c r="A117" s="109"/>
      <c r="B117" s="110"/>
      <c r="C117" s="110"/>
      <c r="D117" s="109"/>
      <c r="E117" s="109"/>
      <c r="F117" s="109"/>
      <c r="G117" s="109"/>
      <c r="H117" s="109"/>
      <c r="I117" s="109"/>
      <c r="J117" s="109"/>
      <c r="K117" s="109"/>
      <c r="L117" s="109"/>
      <c r="M117" s="109"/>
      <c r="N117" s="109"/>
      <c r="O117" s="109"/>
      <c r="P117" s="109"/>
    </row>
    <row r="118" spans="1:16" s="79" customFormat="1" x14ac:dyDescent="0.2"/>
    <row r="119" spans="1:16" s="79" customFormat="1" x14ac:dyDescent="0.2"/>
    <row r="120" spans="1:16" s="79" customFormat="1" x14ac:dyDescent="0.2"/>
    <row r="121" spans="1:16" s="79" customFormat="1" x14ac:dyDescent="0.2"/>
    <row r="122" spans="1:16" s="79" customFormat="1" x14ac:dyDescent="0.2"/>
    <row r="123" spans="1:16" s="79" customFormat="1" x14ac:dyDescent="0.2"/>
    <row r="124" spans="1:16" s="79" customFormat="1" x14ac:dyDescent="0.2"/>
    <row r="125" spans="1:16" s="79" customFormat="1" x14ac:dyDescent="0.2"/>
    <row r="126" spans="1:16" s="79" customFormat="1" x14ac:dyDescent="0.2"/>
    <row r="127" spans="1:16" s="79" customFormat="1" x14ac:dyDescent="0.2"/>
    <row r="128" spans="1:16" s="79" customFormat="1" x14ac:dyDescent="0.2"/>
    <row r="129" s="79" customFormat="1" x14ac:dyDescent="0.2"/>
    <row r="130" s="79" customFormat="1" x14ac:dyDescent="0.2"/>
    <row r="131" s="79" customFormat="1" x14ac:dyDescent="0.2"/>
    <row r="132" s="79" customFormat="1" x14ac:dyDescent="0.2"/>
    <row r="133" s="79" customFormat="1" x14ac:dyDescent="0.2"/>
    <row r="134" s="79" customFormat="1" x14ac:dyDescent="0.2"/>
    <row r="135" s="79" customFormat="1" x14ac:dyDescent="0.2"/>
    <row r="136" s="79" customFormat="1" x14ac:dyDescent="0.2"/>
    <row r="137" s="79" customFormat="1" x14ac:dyDescent="0.2"/>
    <row r="138" s="79" customFormat="1" x14ac:dyDescent="0.2"/>
    <row r="139" s="79" customFormat="1" x14ac:dyDescent="0.2"/>
    <row r="140" s="79" customFormat="1" x14ac:dyDescent="0.2"/>
    <row r="141" s="79" customFormat="1" x14ac:dyDescent="0.2"/>
    <row r="142" s="79" customFormat="1" x14ac:dyDescent="0.2"/>
    <row r="143" s="79" customFormat="1" x14ac:dyDescent="0.2"/>
    <row r="144" s="79" customFormat="1" x14ac:dyDescent="0.2"/>
    <row r="145" s="79" customFormat="1" x14ac:dyDescent="0.2"/>
    <row r="146" s="79" customFormat="1" x14ac:dyDescent="0.2"/>
    <row r="147" s="79" customFormat="1" x14ac:dyDescent="0.2"/>
    <row r="148" s="79" customFormat="1" x14ac:dyDescent="0.2"/>
    <row r="149" s="79" customFormat="1" x14ac:dyDescent="0.2"/>
    <row r="150" s="79" customFormat="1" x14ac:dyDescent="0.2"/>
    <row r="151" s="79" customFormat="1" x14ac:dyDescent="0.2"/>
    <row r="152" s="79" customFormat="1" x14ac:dyDescent="0.2"/>
    <row r="153" s="79" customFormat="1" x14ac:dyDescent="0.2"/>
    <row r="154" s="79" customFormat="1" x14ac:dyDescent="0.2"/>
    <row r="155" s="79" customFormat="1" x14ac:dyDescent="0.2"/>
    <row r="156" s="79" customFormat="1" x14ac:dyDescent="0.2"/>
    <row r="157" s="79" customFormat="1" x14ac:dyDescent="0.2"/>
    <row r="158" s="79" customFormat="1" x14ac:dyDescent="0.2"/>
    <row r="159" s="79" customFormat="1" x14ac:dyDescent="0.2"/>
    <row r="160" s="79" customFormat="1" x14ac:dyDescent="0.2"/>
    <row r="161" s="79" customFormat="1" x14ac:dyDescent="0.2"/>
    <row r="162" s="79" customFormat="1" x14ac:dyDescent="0.2"/>
    <row r="163" s="79" customFormat="1" x14ac:dyDescent="0.2"/>
    <row r="164" s="79" customFormat="1" x14ac:dyDescent="0.2"/>
    <row r="165" s="79" customFormat="1" x14ac:dyDescent="0.2"/>
    <row r="166" s="79" customFormat="1" x14ac:dyDescent="0.2"/>
    <row r="167" s="79" customFormat="1" x14ac:dyDescent="0.2"/>
    <row r="168" s="79" customFormat="1" x14ac:dyDescent="0.2"/>
    <row r="169" s="79" customFormat="1" x14ac:dyDescent="0.2"/>
    <row r="170" s="79" customFormat="1" x14ac:dyDescent="0.2"/>
    <row r="171" s="79" customFormat="1" x14ac:dyDescent="0.2"/>
    <row r="172" s="79" customFormat="1" x14ac:dyDescent="0.2"/>
    <row r="173" s="79" customFormat="1" x14ac:dyDescent="0.2"/>
    <row r="174" s="79" customFormat="1" x14ac:dyDescent="0.2"/>
    <row r="175" s="79" customFormat="1" x14ac:dyDescent="0.2"/>
    <row r="176" s="79" customFormat="1" x14ac:dyDescent="0.2"/>
    <row r="177" s="79" customFormat="1" x14ac:dyDescent="0.2"/>
    <row r="178" s="79" customFormat="1" x14ac:dyDescent="0.2"/>
    <row r="179" s="79" customFormat="1" x14ac:dyDescent="0.2"/>
    <row r="180" s="79" customFormat="1" x14ac:dyDescent="0.2"/>
    <row r="181" s="79" customFormat="1" x14ac:dyDescent="0.2"/>
    <row r="182" s="79" customFormat="1" x14ac:dyDescent="0.2"/>
    <row r="183" s="79" customFormat="1" x14ac:dyDescent="0.2"/>
    <row r="184" s="79" customFormat="1" x14ac:dyDescent="0.2"/>
    <row r="185" s="79" customFormat="1" x14ac:dyDescent="0.2"/>
    <row r="186" s="79" customFormat="1" x14ac:dyDescent="0.2"/>
    <row r="187" s="79" customFormat="1" x14ac:dyDescent="0.2"/>
    <row r="188" s="79" customFormat="1" x14ac:dyDescent="0.2"/>
    <row r="189" s="79" customFormat="1" x14ac:dyDescent="0.2"/>
    <row r="190" s="79" customFormat="1" x14ac:dyDescent="0.2"/>
    <row r="191" s="79" customFormat="1" x14ac:dyDescent="0.2"/>
    <row r="192" s="79" customFormat="1" x14ac:dyDescent="0.2"/>
    <row r="193" s="79" customFormat="1" x14ac:dyDescent="0.2"/>
    <row r="194" s="79" customFormat="1" x14ac:dyDescent="0.2"/>
    <row r="195" s="79" customFormat="1" x14ac:dyDescent="0.2"/>
    <row r="196" s="79" customFormat="1" x14ac:dyDescent="0.2"/>
    <row r="197" s="79" customFormat="1" x14ac:dyDescent="0.2"/>
    <row r="198" s="79" customFormat="1" x14ac:dyDescent="0.2"/>
    <row r="199" s="79" customFormat="1" x14ac:dyDescent="0.2"/>
    <row r="200" s="79" customFormat="1" x14ac:dyDescent="0.2"/>
    <row r="201" s="79" customFormat="1" x14ac:dyDescent="0.2"/>
    <row r="202" s="79" customFormat="1" x14ac:dyDescent="0.2"/>
    <row r="203" s="79" customFormat="1" x14ac:dyDescent="0.2"/>
    <row r="204" s="79" customFormat="1" x14ac:dyDescent="0.2"/>
    <row r="205" s="79" customFormat="1" x14ac:dyDescent="0.2"/>
    <row r="206" s="79" customFormat="1" x14ac:dyDescent="0.2"/>
    <row r="207" s="79" customFormat="1" x14ac:dyDescent="0.2"/>
    <row r="208" s="79" customFormat="1" x14ac:dyDescent="0.2"/>
    <row r="209" s="79" customFormat="1" x14ac:dyDescent="0.2"/>
    <row r="210" s="79" customFormat="1" x14ac:dyDescent="0.2"/>
    <row r="211" s="79" customFormat="1" x14ac:dyDescent="0.2"/>
    <row r="212" s="79" customFormat="1" x14ac:dyDescent="0.2"/>
    <row r="213" s="79" customFormat="1" x14ac:dyDescent="0.2"/>
    <row r="214" s="79" customFormat="1" x14ac:dyDescent="0.2"/>
    <row r="215" s="79" customFormat="1" x14ac:dyDescent="0.2"/>
    <row r="216" s="79" customFormat="1" x14ac:dyDescent="0.2"/>
    <row r="217" s="79" customFormat="1" x14ac:dyDescent="0.2"/>
    <row r="218" s="79" customFormat="1" x14ac:dyDescent="0.2"/>
    <row r="219" s="79" customFormat="1" x14ac:dyDescent="0.2"/>
    <row r="220" s="79" customFormat="1" x14ac:dyDescent="0.2"/>
    <row r="221" s="79" customFormat="1" x14ac:dyDescent="0.2"/>
    <row r="222" s="79" customFormat="1" x14ac:dyDescent="0.2"/>
    <row r="223" s="79" customFormat="1" x14ac:dyDescent="0.2"/>
    <row r="224" s="79" customFormat="1" x14ac:dyDescent="0.2"/>
    <row r="225" s="79" customFormat="1" x14ac:dyDescent="0.2"/>
    <row r="226" s="79" customFormat="1" x14ac:dyDescent="0.2"/>
    <row r="227" s="79" customFormat="1" x14ac:dyDescent="0.2"/>
    <row r="228" s="79" customFormat="1" x14ac:dyDescent="0.2"/>
    <row r="229" s="79" customFormat="1" x14ac:dyDescent="0.2"/>
    <row r="230" s="79" customFormat="1" x14ac:dyDescent="0.2"/>
    <row r="231" s="79" customFormat="1" x14ac:dyDescent="0.2"/>
    <row r="232" s="79" customFormat="1" x14ac:dyDescent="0.2"/>
    <row r="233" s="79" customFormat="1" x14ac:dyDescent="0.2"/>
    <row r="234" s="79" customFormat="1" x14ac:dyDescent="0.2"/>
    <row r="235" s="79" customFormat="1" x14ac:dyDescent="0.2"/>
    <row r="236" s="79" customFormat="1" x14ac:dyDescent="0.2"/>
    <row r="237" s="79" customFormat="1" x14ac:dyDescent="0.2"/>
    <row r="238" s="79" customFormat="1" x14ac:dyDescent="0.2"/>
    <row r="239" s="79" customFormat="1" x14ac:dyDescent="0.2"/>
    <row r="240" s="79" customFormat="1" x14ac:dyDescent="0.2"/>
    <row r="241" s="79" customFormat="1" x14ac:dyDescent="0.2"/>
    <row r="242" s="79" customFormat="1" x14ac:dyDescent="0.2"/>
    <row r="243" s="79" customFormat="1" x14ac:dyDescent="0.2"/>
    <row r="244" s="79" customFormat="1" x14ac:dyDescent="0.2"/>
    <row r="245" s="79" customFormat="1" x14ac:dyDescent="0.2"/>
    <row r="246" s="79" customFormat="1" x14ac:dyDescent="0.2"/>
    <row r="247" s="79" customFormat="1" x14ac:dyDescent="0.2"/>
    <row r="248" s="79" customFormat="1" x14ac:dyDescent="0.2"/>
    <row r="249" s="79" customFormat="1" x14ac:dyDescent="0.2"/>
    <row r="250" s="79" customFormat="1" x14ac:dyDescent="0.2"/>
    <row r="251" s="79" customFormat="1" x14ac:dyDescent="0.2"/>
    <row r="252" s="79" customFormat="1" x14ac:dyDescent="0.2"/>
    <row r="253" s="79" customFormat="1" x14ac:dyDescent="0.2"/>
  </sheetData>
  <mergeCells count="44">
    <mergeCell ref="A115:P115"/>
    <mergeCell ref="A98:P98"/>
    <mergeCell ref="A100:P100"/>
    <mergeCell ref="A102:P102"/>
    <mergeCell ref="A104:P104"/>
    <mergeCell ref="A107:P107"/>
    <mergeCell ref="A110:P110"/>
    <mergeCell ref="A66:P66"/>
    <mergeCell ref="A68:P68"/>
    <mergeCell ref="A89:P89"/>
    <mergeCell ref="A91:P91"/>
    <mergeCell ref="A93:P93"/>
    <mergeCell ref="A95:P95"/>
    <mergeCell ref="A33:P33"/>
    <mergeCell ref="A35:P35"/>
    <mergeCell ref="A37:P37"/>
    <mergeCell ref="A45:P45"/>
    <mergeCell ref="A47:P47"/>
    <mergeCell ref="A64:P64"/>
    <mergeCell ref="A17:P17"/>
    <mergeCell ref="A19:P19"/>
    <mergeCell ref="A21:P21"/>
    <mergeCell ref="A23:P23"/>
    <mergeCell ref="S27:T27"/>
    <mergeCell ref="A30:P30"/>
    <mergeCell ref="L6:L7"/>
    <mergeCell ref="M6:M7"/>
    <mergeCell ref="N6:N7"/>
    <mergeCell ref="O6:O7"/>
    <mergeCell ref="P6:P7"/>
    <mergeCell ref="A9:P9"/>
    <mergeCell ref="A6:A7"/>
    <mergeCell ref="B6:B7"/>
    <mergeCell ref="C6:C7"/>
    <mergeCell ref="D6:I6"/>
    <mergeCell ref="J6:J7"/>
    <mergeCell ref="K6:K7"/>
    <mergeCell ref="A1:A5"/>
    <mergeCell ref="K1:K2"/>
    <mergeCell ref="L1:L2"/>
    <mergeCell ref="M1:M2"/>
    <mergeCell ref="B2:B4"/>
    <mergeCell ref="P2:P4"/>
    <mergeCell ref="M5:P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3.2.1</vt:lpstr>
      <vt:lpstr>รายละเอียด 3.2.1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2022-01-11T09:31:56Z</dcterms:created>
  <dcterms:modified xsi:type="dcterms:W3CDTF">2022-01-11T09:32:10Z</dcterms:modified>
</cp:coreProperties>
</file>