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H21" i="1"/>
  <c r="I21" i="1" s="1"/>
  <c r="G21" i="1"/>
  <c r="G46" i="1" s="1"/>
  <c r="F21" i="1"/>
  <c r="F46" i="1" s="1"/>
  <c r="E21" i="1"/>
  <c r="E46" i="1" s="1"/>
  <c r="G20" i="1"/>
  <c r="H20" i="1" s="1"/>
  <c r="I20" i="1" s="1"/>
  <c r="H19" i="1"/>
  <c r="I19" i="1" s="1"/>
  <c r="G19" i="1"/>
  <c r="G44" i="1" s="1"/>
  <c r="G18" i="1"/>
  <c r="G43" i="1" s="1"/>
  <c r="H17" i="1"/>
  <c r="I17" i="1" s="1"/>
  <c r="G17" i="1"/>
  <c r="G42" i="1" s="1"/>
  <c r="H16" i="1"/>
  <c r="I16" i="1" s="1"/>
  <c r="G16" i="1"/>
  <c r="G41" i="1" s="1"/>
  <c r="G15" i="1"/>
  <c r="H15" i="1" s="1"/>
  <c r="I15" i="1" s="1"/>
  <c r="G14" i="1"/>
  <c r="G39" i="1" s="1"/>
  <c r="I13" i="1"/>
  <c r="H13" i="1"/>
  <c r="G13" i="1"/>
  <c r="G38" i="1" s="1"/>
  <c r="G12" i="1"/>
  <c r="H12" i="1" s="1"/>
  <c r="I12" i="1" s="1"/>
  <c r="G11" i="1"/>
  <c r="G36" i="1" s="1"/>
  <c r="G10" i="1"/>
  <c r="G35" i="1" s="1"/>
  <c r="H9" i="1"/>
  <c r="I9" i="1" s="1"/>
  <c r="G9" i="1"/>
  <c r="G34" i="1" s="1"/>
  <c r="H8" i="1"/>
  <c r="I8" i="1" s="1"/>
  <c r="G8" i="1"/>
  <c r="G33" i="1" s="1"/>
  <c r="G7" i="1"/>
  <c r="H7" i="1" s="1"/>
  <c r="I7" i="1" s="1"/>
  <c r="G6" i="1"/>
  <c r="G31" i="1" s="1"/>
  <c r="H6" i="1" l="1"/>
  <c r="I6" i="1" s="1"/>
  <c r="H14" i="1"/>
  <c r="I14" i="1" s="1"/>
  <c r="G37" i="1"/>
  <c r="G45" i="1"/>
  <c r="H11" i="1"/>
  <c r="I11" i="1" s="1"/>
  <c r="G32" i="1"/>
  <c r="G40" i="1"/>
  <c r="H10" i="1"/>
  <c r="I10" i="1" s="1"/>
  <c r="H18" i="1"/>
  <c r="I18" i="1" s="1"/>
</calcChain>
</file>

<file path=xl/sharedStrings.xml><?xml version="1.0" encoding="utf-8"?>
<sst xmlns="http://schemas.openxmlformats.org/spreadsheetml/2006/main" count="485" uniqueCount="243">
  <si>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</si>
  <si>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</si>
  <si>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</si>
  <si>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</si>
  <si>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</si>
  <si>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</si>
  <si>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</si>
  <si>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</si>
  <si>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</si>
  <si>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</si>
  <si>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</si>
  <si>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</si>
  <si>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</si>
  <si>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</si>
  <si>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</si>
  <si>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</si>
  <si>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</si>
  <si>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</si>
  <si>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</si>
  <si>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</si>
  <si>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</si>
  <si>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</si>
  <si>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</si>
  <si>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</si>
  <si>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</si>
  <si>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</si>
  <si>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</si>
  <si>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</si>
  <si>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</si>
  <si>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</si>
  <si>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</si>
  <si>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เนื่องจากบทความที่เผยแพร่ใน Proceeding เป็นรูปแบบบทคัดย่อไม่ใช่บทความฉบับสมบูรณ์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</si>
  <si>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</si>
  <si>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</si>
  <si>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</si>
  <si>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</si>
  <si>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</si>
  <si>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หน่วยงานเจ้าภาพมีผลการดำเนินงานมากกว่า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</si>
  <si>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</si>
  <si>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</si>
  <si>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</si>
  <si>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</si>
  <si>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</si>
  <si>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</si>
  <si>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เนื่องจากผลงานของนายจตุรงค์ โพธิ์นิ่มแดง ไม่มีสูจิบัตรหรือเอกสารที่เกี่ยวข้องกับการจัดงานประกวดผลงานนักศึกษาสู่ระดับนานาชาติตามเกณฑ์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</si>
  <si>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</si>
  <si>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</si>
  <si>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</si>
  <si>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</si>
  <si>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</si>
  <si>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</si>
  <si>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-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</si>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</sst>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6" fillId="9" borderId="6" xfId="0" applyFont="1" applyFill="1" applyBorder="1"/>
    <xf numFmtId="0" fontId="6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8" fillId="4" borderId="1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0" fillId="6" borderId="20" xfId="0" applyNumberFormat="1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12" fillId="12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0" fillId="6" borderId="15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15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vertical="top" wrapText="1"/>
    </xf>
    <xf numFmtId="0" fontId="16" fillId="13" borderId="15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188" fontId="4" fillId="6" borderId="15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6" fillId="17" borderId="0" xfId="0" applyFont="1" applyFill="1" applyAlignment="1"/>
    <xf numFmtId="0" fontId="4" fillId="6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4" borderId="19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5" fillId="0" borderId="0" xfId="0" applyFont="1"/>
    <xf numFmtId="0" fontId="4" fillId="0" borderId="15" xfId="0" applyFont="1" applyBorder="1" applyAlignment="1">
      <alignment horizontal="center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top" wrapText="1"/>
    </xf>
    <xf numFmtId="15" fontId="4" fillId="0" borderId="15" xfId="0" quotePrefix="1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11" fillId="16" borderId="15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/>
    </xf>
    <xf numFmtId="0" fontId="4" fillId="16" borderId="15" xfId="0" applyFont="1" applyFill="1" applyBorder="1" applyAlignment="1">
      <alignment horizontal="center" vertical="top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 vertical="top"/>
    </xf>
    <xf numFmtId="189" fontId="4" fillId="0" borderId="1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34</xdr:row>
      <xdr:rowOff>69476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775451" y="296065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9775451" y="347881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5" topLeftCell="G6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25" defaultRowHeight="15" customHeight="1" x14ac:dyDescent="0.4"/>
  <cols>
    <col min="1" max="1" width="11.5" style="9" customWidth="1"/>
    <col min="2" max="2" width="13.25" style="9" customWidth="1"/>
    <col min="3" max="3" width="28.875" style="9" customWidth="1"/>
    <col min="4" max="4" width="9" style="9" customWidth="1"/>
    <col min="5" max="6" width="19.875" style="9" customWidth="1"/>
    <col min="7" max="7" width="21.375" style="9" customWidth="1"/>
    <col min="8" max="8" width="15.375" style="9" bestFit="1" customWidth="1"/>
    <col min="9" max="9" width="16.375" style="9" bestFit="1" customWidth="1"/>
    <col min="10" max="10" width="21.375" style="9" customWidth="1"/>
    <col min="11" max="11" width="44.875" style="9" customWidth="1"/>
    <col min="12" max="12" width="17.375" style="9" customWidth="1"/>
    <col min="13" max="37" width="9" style="9" customWidth="1"/>
    <col min="38" max="16384" width="12.625" style="9"/>
  </cols>
  <sheetData>
    <row r="1" spans="1:37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2.75" customHeight="1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7"/>
      <c r="H4" s="28" t="s">
        <v>15</v>
      </c>
      <c r="I4" s="28" t="s">
        <v>16</v>
      </c>
      <c r="J4" s="29" t="s">
        <v>17</v>
      </c>
      <c r="K4" s="30" t="s">
        <v>18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customHeight="1" x14ac:dyDescent="0.4">
      <c r="A5" s="31"/>
      <c r="B5" s="25"/>
      <c r="C5" s="32"/>
      <c r="D5" s="33"/>
      <c r="E5" s="34" t="s">
        <v>19</v>
      </c>
      <c r="F5" s="34" t="s">
        <v>20</v>
      </c>
      <c r="G5" s="35" t="s">
        <v>21</v>
      </c>
      <c r="H5" s="33"/>
      <c r="I5" s="33"/>
      <c r="J5" s="36"/>
      <c r="K5" s="37"/>
      <c r="L5" s="8"/>
      <c r="M5" s="38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9">
        <v>1</v>
      </c>
      <c r="B6" s="40" t="s">
        <v>22</v>
      </c>
      <c r="C6" s="41"/>
      <c r="D6" s="42">
        <v>5</v>
      </c>
      <c r="E6" s="43"/>
      <c r="F6" s="43"/>
      <c r="G6" s="44">
        <f>IFERROR(SUM(E6:F6),0)</f>
        <v>0</v>
      </c>
      <c r="H6" s="45">
        <f>IF(G6=0,0,IF(G6="N/A",1,IF(G6&lt;=$M$8,1,IF(G6=$N$8,2,IF(G6&lt;$N$8,(((G6-$M$8)/$Q$6)+1),IF(G6=$O$8,3,IF(G6&lt;$O$8,(((G6-$N$8)/$Q$6)+2),IF(G6=$P$8,4,IF(G6&lt;$P$8,(((G6-$O$8)/$Q$6)+3),IF(G6&gt;=$Q$8,5,IF(G6&lt;$Q$8,(((G6-$P$8)/$Q$6)+4),0)))))))))))</f>
        <v>0</v>
      </c>
      <c r="I6" s="46" t="str">
        <f t="shared" ref="I6:I21" si="0">IF(H6=5,"ü","û")</f>
        <v>û</v>
      </c>
      <c r="J6" s="47">
        <v>0</v>
      </c>
      <c r="K6" s="48"/>
      <c r="L6" s="8"/>
      <c r="M6" s="8" t="s">
        <v>23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9">
        <v>2</v>
      </c>
      <c r="B7" s="40" t="s">
        <v>24</v>
      </c>
      <c r="C7" s="41"/>
      <c r="D7" s="42">
        <v>5</v>
      </c>
      <c r="E7" s="43"/>
      <c r="F7" s="43"/>
      <c r="G7" s="44">
        <f t="shared" ref="G7:G20" si="1">IFERROR(SUM(E7:F7),0)</f>
        <v>0</v>
      </c>
      <c r="H7" s="45">
        <f t="shared" ref="H7:H20" si="2">IF(G7=0,0,IF(G7="N/A",1,IF(G7&lt;=$M$8,1,IF(G7=$N$8,2,IF(G7&lt;$N$8,(((G7-$M$8)/$Q$6)+1),IF(G7=$O$8,3,IF(G7&lt;$O$8,(((G7-$N$8)/$Q$6)+2),IF(G7=$P$8,4,IF(G7&lt;$P$8,(((G7-$O$8)/$Q$6)+3),IF(G7&gt;=$Q$8,5,IF(G7&lt;$Q$8,(((G7-$P$8)/$Q$6)+4),0)))))))))))</f>
        <v>0</v>
      </c>
      <c r="I7" s="46" t="str">
        <f t="shared" si="0"/>
        <v>û</v>
      </c>
      <c r="J7" s="49">
        <v>0</v>
      </c>
      <c r="K7" s="50"/>
      <c r="L7" s="8"/>
      <c r="M7" s="51" t="s">
        <v>25</v>
      </c>
      <c r="N7" s="51" t="s">
        <v>26</v>
      </c>
      <c r="O7" s="51" t="s">
        <v>27</v>
      </c>
      <c r="P7" s="51" t="s">
        <v>28</v>
      </c>
      <c r="Q7" s="51" t="s">
        <v>29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9">
        <v>3</v>
      </c>
      <c r="B8" s="40" t="s">
        <v>30</v>
      </c>
      <c r="C8" s="41"/>
      <c r="D8" s="42">
        <v>5</v>
      </c>
      <c r="E8" s="43"/>
      <c r="F8" s="43"/>
      <c r="G8" s="44">
        <f t="shared" si="1"/>
        <v>0</v>
      </c>
      <c r="H8" s="45">
        <f t="shared" si="2"/>
        <v>0</v>
      </c>
      <c r="I8" s="46" t="str">
        <f t="shared" si="0"/>
        <v>û</v>
      </c>
      <c r="J8" s="49">
        <v>5</v>
      </c>
      <c r="K8" s="50" t="s">
        <v>31</v>
      </c>
      <c r="L8" s="8"/>
      <c r="M8" s="52">
        <v>1</v>
      </c>
      <c r="N8" s="52">
        <v>2</v>
      </c>
      <c r="O8" s="52">
        <v>3</v>
      </c>
      <c r="P8" s="52">
        <v>4</v>
      </c>
      <c r="Q8" s="52">
        <v>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9">
        <v>4</v>
      </c>
      <c r="B9" s="53" t="s">
        <v>32</v>
      </c>
      <c r="C9" s="41"/>
      <c r="D9" s="42">
        <v>5</v>
      </c>
      <c r="E9" s="43"/>
      <c r="F9" s="43"/>
      <c r="G9" s="44">
        <f t="shared" si="1"/>
        <v>0</v>
      </c>
      <c r="H9" s="45">
        <f t="shared" si="2"/>
        <v>0</v>
      </c>
      <c r="I9" s="46" t="str">
        <f t="shared" si="0"/>
        <v>û</v>
      </c>
      <c r="J9" s="49">
        <v>0</v>
      </c>
      <c r="K9" s="5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9">
        <v>5</v>
      </c>
      <c r="B10" s="53" t="s">
        <v>33</v>
      </c>
      <c r="C10" s="41"/>
      <c r="D10" s="42">
        <v>5</v>
      </c>
      <c r="E10" s="43">
        <v>1</v>
      </c>
      <c r="F10" s="43"/>
      <c r="G10" s="44">
        <f t="shared" si="1"/>
        <v>1</v>
      </c>
      <c r="H10" s="45">
        <f t="shared" si="2"/>
        <v>1</v>
      </c>
      <c r="I10" s="46" t="str">
        <f t="shared" si="0"/>
        <v>û</v>
      </c>
      <c r="J10" s="49">
        <v>1</v>
      </c>
      <c r="K10" s="50"/>
      <c r="L10" s="8"/>
      <c r="M10" s="54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9">
        <v>6</v>
      </c>
      <c r="B11" s="53" t="s">
        <v>35</v>
      </c>
      <c r="C11" s="41"/>
      <c r="D11" s="42">
        <v>5</v>
      </c>
      <c r="E11" s="43">
        <v>1</v>
      </c>
      <c r="F11" s="43">
        <v>5</v>
      </c>
      <c r="G11" s="44">
        <f>IFERROR(SUM(E11:F11),0)</f>
        <v>6</v>
      </c>
      <c r="H11" s="45">
        <f t="shared" si="2"/>
        <v>5</v>
      </c>
      <c r="I11" s="46" t="str">
        <f t="shared" si="0"/>
        <v>ü</v>
      </c>
      <c r="J11" s="49">
        <v>6</v>
      </c>
      <c r="K11" s="50"/>
      <c r="L11" s="8"/>
      <c r="M11" s="8" t="s">
        <v>23</v>
      </c>
      <c r="N11" s="8"/>
      <c r="O11" s="8"/>
      <c r="P11" s="8"/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9">
        <v>7</v>
      </c>
      <c r="B12" s="40" t="s">
        <v>36</v>
      </c>
      <c r="C12" s="41"/>
      <c r="D12" s="42">
        <v>5</v>
      </c>
      <c r="E12" s="43">
        <v>14</v>
      </c>
      <c r="F12" s="43">
        <v>5</v>
      </c>
      <c r="G12" s="44">
        <f t="shared" si="1"/>
        <v>19</v>
      </c>
      <c r="H12" s="45">
        <f t="shared" si="2"/>
        <v>5</v>
      </c>
      <c r="I12" s="46" t="str">
        <f t="shared" si="0"/>
        <v>ü</v>
      </c>
      <c r="J12" s="55">
        <v>16</v>
      </c>
      <c r="K12" s="50" t="s">
        <v>37</v>
      </c>
      <c r="L12" s="8"/>
      <c r="M12" s="51" t="s">
        <v>25</v>
      </c>
      <c r="N12" s="51" t="s">
        <v>26</v>
      </c>
      <c r="O12" s="51" t="s">
        <v>27</v>
      </c>
      <c r="P12" s="51" t="s">
        <v>28</v>
      </c>
      <c r="Q12" s="51" t="s">
        <v>29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9">
        <v>8</v>
      </c>
      <c r="B13" s="56" t="s">
        <v>38</v>
      </c>
      <c r="C13" s="41"/>
      <c r="D13" s="42">
        <v>5</v>
      </c>
      <c r="E13" s="43"/>
      <c r="F13" s="43"/>
      <c r="G13" s="44">
        <f t="shared" si="1"/>
        <v>0</v>
      </c>
      <c r="H13" s="45">
        <f t="shared" si="2"/>
        <v>0</v>
      </c>
      <c r="I13" s="46" t="str">
        <f t="shared" si="0"/>
        <v>û</v>
      </c>
      <c r="J13" s="49">
        <v>0</v>
      </c>
      <c r="K13" s="50"/>
      <c r="L13" s="8"/>
      <c r="M13" s="57">
        <v>67</v>
      </c>
      <c r="N13" s="57">
        <v>69</v>
      </c>
      <c r="O13" s="57">
        <v>71</v>
      </c>
      <c r="P13" s="57">
        <v>73</v>
      </c>
      <c r="Q13" s="57">
        <v>75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9">
        <v>9</v>
      </c>
      <c r="B14" s="58" t="s">
        <v>39</v>
      </c>
      <c r="C14" s="41"/>
      <c r="D14" s="42">
        <v>5</v>
      </c>
      <c r="E14" s="43"/>
      <c r="F14" s="43"/>
      <c r="G14" s="44">
        <f t="shared" si="1"/>
        <v>0</v>
      </c>
      <c r="H14" s="45">
        <f t="shared" si="2"/>
        <v>0</v>
      </c>
      <c r="I14" s="46" t="str">
        <f t="shared" si="0"/>
        <v>û</v>
      </c>
      <c r="J14" s="49">
        <v>0</v>
      </c>
      <c r="K14" s="5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9">
        <v>10</v>
      </c>
      <c r="B15" s="56" t="s">
        <v>40</v>
      </c>
      <c r="C15" s="41"/>
      <c r="D15" s="42">
        <v>5</v>
      </c>
      <c r="E15" s="43">
        <v>12</v>
      </c>
      <c r="F15" s="43"/>
      <c r="G15" s="44">
        <f t="shared" si="1"/>
        <v>12</v>
      </c>
      <c r="H15" s="45">
        <f t="shared" si="2"/>
        <v>5</v>
      </c>
      <c r="I15" s="46" t="str">
        <f t="shared" si="0"/>
        <v>ü</v>
      </c>
      <c r="J15" s="49">
        <v>12</v>
      </c>
      <c r="K15" s="5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9">
        <v>11</v>
      </c>
      <c r="B16" s="56" t="s">
        <v>41</v>
      </c>
      <c r="C16" s="41"/>
      <c r="D16" s="42">
        <v>5</v>
      </c>
      <c r="E16" s="43">
        <v>2</v>
      </c>
      <c r="F16" s="43">
        <v>1</v>
      </c>
      <c r="G16" s="44">
        <f>IFERROR(SUM(E16:F16),0)</f>
        <v>3</v>
      </c>
      <c r="H16" s="45">
        <f t="shared" si="2"/>
        <v>3</v>
      </c>
      <c r="I16" s="46" t="str">
        <f t="shared" si="0"/>
        <v>û</v>
      </c>
      <c r="J16" s="49">
        <v>3</v>
      </c>
      <c r="K16" s="5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9">
        <v>12</v>
      </c>
      <c r="B17" s="40" t="s">
        <v>42</v>
      </c>
      <c r="C17" s="41"/>
      <c r="D17" s="42">
        <v>5</v>
      </c>
      <c r="E17" s="43"/>
      <c r="F17" s="43"/>
      <c r="G17" s="44">
        <f t="shared" si="1"/>
        <v>0</v>
      </c>
      <c r="H17" s="45">
        <f t="shared" si="2"/>
        <v>0</v>
      </c>
      <c r="I17" s="46" t="str">
        <f t="shared" si="0"/>
        <v>û</v>
      </c>
      <c r="J17" s="49">
        <v>0</v>
      </c>
      <c r="K17" s="5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9">
        <v>13</v>
      </c>
      <c r="B18" s="40" t="s">
        <v>43</v>
      </c>
      <c r="C18" s="41"/>
      <c r="D18" s="42">
        <v>5</v>
      </c>
      <c r="E18" s="43">
        <v>8</v>
      </c>
      <c r="F18" s="43"/>
      <c r="G18" s="44">
        <f t="shared" si="1"/>
        <v>8</v>
      </c>
      <c r="H18" s="45">
        <f t="shared" si="2"/>
        <v>5</v>
      </c>
      <c r="I18" s="46" t="str">
        <f t="shared" si="0"/>
        <v>ü</v>
      </c>
      <c r="J18" s="49">
        <v>9</v>
      </c>
      <c r="K18" s="50" t="s">
        <v>44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9">
        <v>14</v>
      </c>
      <c r="B19" s="40" t="s">
        <v>45</v>
      </c>
      <c r="C19" s="41"/>
      <c r="D19" s="42">
        <v>5</v>
      </c>
      <c r="E19" s="43"/>
      <c r="F19" s="43"/>
      <c r="G19" s="44">
        <f t="shared" si="1"/>
        <v>0</v>
      </c>
      <c r="H19" s="45">
        <f t="shared" si="2"/>
        <v>0</v>
      </c>
      <c r="I19" s="46" t="str">
        <f t="shared" si="0"/>
        <v>û</v>
      </c>
      <c r="J19" s="49">
        <v>0</v>
      </c>
      <c r="K19" s="5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9">
        <v>15</v>
      </c>
      <c r="B20" s="40" t="s">
        <v>46</v>
      </c>
      <c r="C20" s="41"/>
      <c r="D20" s="42">
        <v>5</v>
      </c>
      <c r="E20" s="43"/>
      <c r="F20" s="43"/>
      <c r="G20" s="44">
        <f t="shared" si="1"/>
        <v>0</v>
      </c>
      <c r="H20" s="45">
        <f t="shared" si="2"/>
        <v>0</v>
      </c>
      <c r="I20" s="46" t="str">
        <f t="shared" si="0"/>
        <v>û</v>
      </c>
      <c r="J20" s="47">
        <v>0</v>
      </c>
      <c r="K20" s="4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59" t="s">
        <v>47</v>
      </c>
      <c r="B21" s="60"/>
      <c r="C21" s="61"/>
      <c r="D21" s="62">
        <v>75</v>
      </c>
      <c r="E21" s="63">
        <f t="shared" ref="E21:F21" si="3">SUM(E6:E20)</f>
        <v>38</v>
      </c>
      <c r="F21" s="63">
        <f t="shared" si="3"/>
        <v>11</v>
      </c>
      <c r="G21" s="64">
        <f>IFERROR(SUM(E21:F21),0)</f>
        <v>49</v>
      </c>
      <c r="H21" s="65">
        <f>IF(G21=0,0,IF(G21="N/A",1,IF(G21&lt;=M13,1,IF(G21=N13,2,IF(G21&lt;N13,(((G21-M13)/Q11)+1),IF(G21=O13,3,IF(G21&lt;O13,(((G21-N13)/Q11)+2),IF(G21=P13,4,IF(G21&lt;P13,(((G21-O13)/Q11)+3),IF(G21&gt;=Q13,5,IF(G21&lt;Q13,(((G21-Q13)/Q11)+4),0)))))))))))</f>
        <v>1</v>
      </c>
      <c r="I21" s="66" t="str">
        <f t="shared" si="0"/>
        <v>û</v>
      </c>
      <c r="J21" s="67"/>
      <c r="K21" s="6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55.5" x14ac:dyDescent="0.4">
      <c r="A23" s="68" t="s">
        <v>48</v>
      </c>
      <c r="B23" s="68"/>
      <c r="C23" s="69" t="s">
        <v>49</v>
      </c>
      <c r="D23" s="69"/>
      <c r="E23" s="69"/>
      <c r="F23" s="69"/>
      <c r="G23" s="70" t="s">
        <v>2</v>
      </c>
      <c r="H23" s="70" t="s">
        <v>50</v>
      </c>
      <c r="I23" s="70" t="s">
        <v>16</v>
      </c>
      <c r="J23" s="71" t="s">
        <v>17</v>
      </c>
      <c r="K23" s="72" t="s">
        <v>18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6.25" customHeight="1" x14ac:dyDescent="0.4">
      <c r="A24" s="68"/>
      <c r="B24" s="68"/>
      <c r="C24" s="69"/>
      <c r="D24" s="69"/>
      <c r="E24" s="69"/>
      <c r="F24" s="69"/>
      <c r="G24" s="73">
        <v>3</v>
      </c>
      <c r="H24" s="74">
        <v>3</v>
      </c>
      <c r="I24" s="46" t="str">
        <f t="shared" ref="I24" si="4">IF(H24=5,"ü","û")</f>
        <v>û</v>
      </c>
      <c r="J24" s="73">
        <v>3</v>
      </c>
      <c r="K24" s="75" t="s">
        <v>51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4">
      <c r="A25" s="76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76"/>
      <c r="B26" s="8"/>
      <c r="C26" s="8"/>
      <c r="D26" s="8"/>
      <c r="E26" s="8"/>
      <c r="F26" s="8"/>
      <c r="G26" s="8"/>
      <c r="H26" s="8"/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76"/>
      <c r="B27" s="8"/>
      <c r="C27" s="8"/>
      <c r="D27" s="8"/>
      <c r="E27" s="8"/>
      <c r="F27" s="8"/>
      <c r="G27" s="8"/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79" customFormat="1" ht="24" customHeight="1" x14ac:dyDescent="0.75">
      <c r="A28" s="77" t="s">
        <v>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ht="24" customHeight="1" x14ac:dyDescent="0.4">
      <c r="A29" s="76" t="e">
        <f>#REF!</f>
        <v>#REF!</v>
      </c>
      <c r="B29" s="8" t="str">
        <f>B4</f>
        <v>หน่วยงาน</v>
      </c>
      <c r="C29" s="8"/>
      <c r="D29" s="8" t="str">
        <f>D4</f>
        <v>เป้าหมาย</v>
      </c>
      <c r="E29" s="80"/>
      <c r="F29" s="80"/>
      <c r="G29" s="8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76">
        <f t="shared" ref="A30:G45" si="5">A5</f>
        <v>0</v>
      </c>
      <c r="B30" s="8"/>
      <c r="C30" s="8" t="s">
        <v>12</v>
      </c>
      <c r="D30" s="8">
        <f t="shared" si="5"/>
        <v>0</v>
      </c>
      <c r="E30" s="8" t="s">
        <v>53</v>
      </c>
      <c r="F30" s="8" t="s">
        <v>54</v>
      </c>
      <c r="G30" s="8" t="s">
        <v>55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76">
        <f t="shared" si="5"/>
        <v>1</v>
      </c>
      <c r="B31" s="8" t="str">
        <f t="shared" si="5"/>
        <v>1) คณะครุศาสตร์</v>
      </c>
      <c r="C31" s="8" t="s">
        <v>56</v>
      </c>
      <c r="D31" s="8">
        <f t="shared" si="5"/>
        <v>5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76">
        <f t="shared" si="5"/>
        <v>2</v>
      </c>
      <c r="B32" s="8" t="str">
        <f t="shared" si="5"/>
        <v>2) คณะวิทยาศาสตร์และเทคโนโลยี</v>
      </c>
      <c r="C32" s="8" t="s">
        <v>57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76">
        <f t="shared" si="5"/>
        <v>3</v>
      </c>
      <c r="B33" s="8" t="str">
        <f t="shared" si="5"/>
        <v>3) คณะมนุษยศาสตร์และสังคมศาสตร์</v>
      </c>
      <c r="C33" s="8" t="s">
        <v>58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76">
        <f t="shared" si="5"/>
        <v>4</v>
      </c>
      <c r="B34" s="8" t="str">
        <f t="shared" si="5"/>
        <v>4) คณะวิทยาการจัดการ</v>
      </c>
      <c r="C34" s="8" t="s">
        <v>59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76">
        <f t="shared" si="5"/>
        <v>5</v>
      </c>
      <c r="B35" s="8" t="str">
        <f t="shared" si="5"/>
        <v>5) คณะเทคโนโลยีอุตสาหกรรม</v>
      </c>
      <c r="C35" s="8" t="s">
        <v>60</v>
      </c>
      <c r="D35" s="8">
        <f t="shared" si="5"/>
        <v>5</v>
      </c>
      <c r="E35" s="8">
        <f t="shared" si="5"/>
        <v>1</v>
      </c>
      <c r="F35" s="8">
        <f t="shared" si="5"/>
        <v>0</v>
      </c>
      <c r="G35" s="8">
        <f t="shared" si="5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76">
        <f t="shared" si="5"/>
        <v>6</v>
      </c>
      <c r="B36" s="8" t="str">
        <f t="shared" si="5"/>
        <v>6) คณะศิลปกรรมศาสตร์</v>
      </c>
      <c r="C36" s="8" t="s">
        <v>61</v>
      </c>
      <c r="D36" s="8">
        <f t="shared" si="5"/>
        <v>5</v>
      </c>
      <c r="E36" s="8">
        <f t="shared" si="5"/>
        <v>1</v>
      </c>
      <c r="F36" s="8">
        <f t="shared" si="5"/>
        <v>5</v>
      </c>
      <c r="G36" s="8">
        <f t="shared" si="5"/>
        <v>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76">
        <f t="shared" si="5"/>
        <v>7</v>
      </c>
      <c r="B37" s="8" t="str">
        <f t="shared" si="5"/>
        <v>7)  บัณฑิตวิทยาลัย</v>
      </c>
      <c r="C37" s="8" t="s">
        <v>62</v>
      </c>
      <c r="D37" s="8">
        <f t="shared" si="5"/>
        <v>5</v>
      </c>
      <c r="E37" s="8">
        <f t="shared" si="5"/>
        <v>14</v>
      </c>
      <c r="F37" s="8">
        <f t="shared" si="5"/>
        <v>5</v>
      </c>
      <c r="G37" s="8">
        <f t="shared" si="5"/>
        <v>19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76">
        <f t="shared" si="5"/>
        <v>8</v>
      </c>
      <c r="B38" s="8" t="str">
        <f t="shared" si="5"/>
        <v>8)  วิทยาลัยนวัตกรรมและการจัดการ</v>
      </c>
      <c r="C38" s="8" t="s">
        <v>63</v>
      </c>
      <c r="D38" s="8">
        <f t="shared" si="5"/>
        <v>5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76">
        <f t="shared" si="5"/>
        <v>9</v>
      </c>
      <c r="B39" s="8" t="str">
        <f t="shared" si="5"/>
        <v>9) วิทยาลัยพยาบาลและสุขภาพ</v>
      </c>
      <c r="C39" s="8" t="s">
        <v>64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76">
        <f t="shared" si="5"/>
        <v>10</v>
      </c>
      <c r="B40" s="8" t="str">
        <f t="shared" si="5"/>
        <v>10) วิทยาลัยสหเวชศาสตร์</v>
      </c>
      <c r="C40" s="8" t="s">
        <v>65</v>
      </c>
      <c r="D40" s="8">
        <f t="shared" si="5"/>
        <v>5</v>
      </c>
      <c r="E40" s="8">
        <f t="shared" si="5"/>
        <v>12</v>
      </c>
      <c r="F40" s="8">
        <f t="shared" si="5"/>
        <v>0</v>
      </c>
      <c r="G40" s="8">
        <f t="shared" si="5"/>
        <v>12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76">
        <f t="shared" si="5"/>
        <v>11</v>
      </c>
      <c r="B41" s="8" t="str">
        <f t="shared" si="5"/>
        <v xml:space="preserve">11) วิทยาลัยโลจิสติกส์และซัพพลายเชน </v>
      </c>
      <c r="C41" s="8" t="s">
        <v>66</v>
      </c>
      <c r="D41" s="8">
        <f t="shared" si="5"/>
        <v>5</v>
      </c>
      <c r="E41" s="8">
        <f t="shared" si="5"/>
        <v>2</v>
      </c>
      <c r="F41" s="8">
        <f t="shared" si="5"/>
        <v>1</v>
      </c>
      <c r="G41" s="8">
        <f t="shared" si="5"/>
        <v>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76">
        <f t="shared" si="5"/>
        <v>12</v>
      </c>
      <c r="B42" s="8" t="str">
        <f t="shared" si="5"/>
        <v>12) วิทยาลัยสถาปัตยกรรมศาสตร์</v>
      </c>
      <c r="C42" s="8" t="s">
        <v>67</v>
      </c>
      <c r="D42" s="8">
        <f t="shared" si="5"/>
        <v>5</v>
      </c>
      <c r="E42" s="8">
        <f t="shared" si="5"/>
        <v>0</v>
      </c>
      <c r="F42" s="8">
        <f t="shared" si="5"/>
        <v>0</v>
      </c>
      <c r="G42" s="8">
        <f t="shared" si="5"/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76">
        <f t="shared" si="5"/>
        <v>13</v>
      </c>
      <c r="B43" s="8" t="str">
        <f t="shared" si="5"/>
        <v>13) วิทยาลัยการเมืองและการปกครอง</v>
      </c>
      <c r="C43" s="8" t="s">
        <v>68</v>
      </c>
      <c r="D43" s="8">
        <f t="shared" si="5"/>
        <v>5</v>
      </c>
      <c r="E43" s="8">
        <f t="shared" si="5"/>
        <v>8</v>
      </c>
      <c r="F43" s="8">
        <f t="shared" si="5"/>
        <v>0</v>
      </c>
      <c r="G43" s="8">
        <f t="shared" si="5"/>
        <v>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76">
        <f t="shared" si="5"/>
        <v>14</v>
      </c>
      <c r="B44" s="8" t="str">
        <f t="shared" si="5"/>
        <v>14) วิทยาลัยการจัดการอุตสาหกรรมบริการ</v>
      </c>
      <c r="C44" s="8" t="s">
        <v>69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76">
        <f t="shared" si="5"/>
        <v>15</v>
      </c>
      <c r="B45" s="8" t="str">
        <f t="shared" si="5"/>
        <v>15) วิทยาลัยนิเทศศาสตร์</v>
      </c>
      <c r="C45" s="8" t="s">
        <v>70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76" t="str">
        <f t="shared" ref="A46:G46" si="6">A21</f>
        <v>ระดับมหาวิทยาลัย</v>
      </c>
      <c r="B46" s="8">
        <f t="shared" si="6"/>
        <v>0</v>
      </c>
      <c r="C46" s="8" t="s">
        <v>34</v>
      </c>
      <c r="D46" s="8">
        <f t="shared" si="6"/>
        <v>75</v>
      </c>
      <c r="E46" s="8">
        <f t="shared" si="6"/>
        <v>38</v>
      </c>
      <c r="F46" s="8">
        <f t="shared" si="6"/>
        <v>11</v>
      </c>
      <c r="G46" s="8">
        <f t="shared" si="6"/>
        <v>49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7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7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7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7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7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7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7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7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7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7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7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7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7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7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7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7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7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7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7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7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7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7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7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7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7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7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7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7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7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7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7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7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7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7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7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7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7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7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7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7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7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7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7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7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7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7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7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7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7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7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7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7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7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7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7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7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7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7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7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7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7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7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7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7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7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7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7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7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7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7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7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7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7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7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7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7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7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7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7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7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7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7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7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7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7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7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7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7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7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7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7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7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76"/>
      <c r="B139" s="8"/>
      <c r="C139" s="8"/>
      <c r="D139" s="8"/>
      <c r="E139" s="8"/>
      <c r="F139" s="8"/>
      <c r="G139" s="8"/>
      <c r="H139" s="8"/>
      <c r="I139" s="8"/>
      <c r="J139" s="81"/>
      <c r="K139" s="81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76"/>
      <c r="B140" s="82"/>
      <c r="C140" s="82"/>
      <c r="D140" s="82"/>
      <c r="E140" s="82"/>
      <c r="F140" s="82"/>
      <c r="G140" s="82"/>
      <c r="H140" s="82"/>
      <c r="I140" s="82"/>
      <c r="J140" s="81"/>
      <c r="K140" s="8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6"/>
      <c r="B141" s="82"/>
      <c r="C141" s="82"/>
      <c r="D141" s="82"/>
      <c r="E141" s="82"/>
      <c r="F141" s="82"/>
      <c r="G141" s="82"/>
      <c r="H141" s="82"/>
      <c r="I141" s="82"/>
      <c r="J141" s="81"/>
      <c r="K141" s="8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6"/>
      <c r="B142" s="82"/>
      <c r="C142" s="82"/>
      <c r="D142" s="82"/>
      <c r="E142" s="82"/>
      <c r="F142" s="82"/>
      <c r="G142" s="82"/>
      <c r="H142" s="82"/>
      <c r="I142" s="82"/>
      <c r="J142" s="81"/>
      <c r="K142" s="8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6"/>
      <c r="B143" s="82"/>
      <c r="C143" s="82"/>
      <c r="D143" s="82"/>
      <c r="E143" s="82"/>
      <c r="F143" s="82"/>
      <c r="G143" s="82"/>
      <c r="H143" s="82"/>
      <c r="I143" s="82"/>
      <c r="J143" s="81"/>
      <c r="K143" s="8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6"/>
      <c r="B144" s="82"/>
      <c r="C144" s="82"/>
      <c r="D144" s="82"/>
      <c r="E144" s="82"/>
      <c r="F144" s="82"/>
      <c r="G144" s="82"/>
      <c r="H144" s="82"/>
      <c r="I144" s="82"/>
      <c r="J144" s="81"/>
      <c r="K144" s="8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6"/>
      <c r="B145" s="82"/>
      <c r="C145" s="82"/>
      <c r="D145" s="82"/>
      <c r="E145" s="82"/>
      <c r="F145" s="82"/>
      <c r="G145" s="82"/>
      <c r="H145" s="82"/>
      <c r="I145" s="82"/>
      <c r="J145" s="81"/>
      <c r="K145" s="8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6"/>
      <c r="B146" s="82"/>
      <c r="C146" s="82"/>
      <c r="D146" s="82"/>
      <c r="E146" s="82"/>
      <c r="F146" s="82"/>
      <c r="G146" s="82"/>
      <c r="H146" s="82"/>
      <c r="I146" s="82"/>
      <c r="J146" s="81"/>
      <c r="K146" s="8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6"/>
      <c r="B147" s="82"/>
      <c r="C147" s="82"/>
      <c r="D147" s="82"/>
      <c r="E147" s="82"/>
      <c r="F147" s="82"/>
      <c r="G147" s="82"/>
      <c r="H147" s="82"/>
      <c r="I147" s="82"/>
      <c r="J147" s="81"/>
      <c r="K147" s="8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6"/>
      <c r="B148" s="82"/>
      <c r="C148" s="82"/>
      <c r="D148" s="82"/>
      <c r="E148" s="82"/>
      <c r="F148" s="82"/>
      <c r="G148" s="82"/>
      <c r="H148" s="82"/>
      <c r="I148" s="82"/>
      <c r="J148" s="81"/>
      <c r="K148" s="8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6"/>
      <c r="B149" s="82"/>
      <c r="C149" s="82"/>
      <c r="D149" s="82"/>
      <c r="E149" s="82"/>
      <c r="F149" s="82"/>
      <c r="G149" s="82"/>
      <c r="H149" s="82"/>
      <c r="I149" s="82"/>
      <c r="J149" s="81"/>
      <c r="K149" s="8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6"/>
      <c r="B150" s="82"/>
      <c r="C150" s="82"/>
      <c r="D150" s="82"/>
      <c r="E150" s="82"/>
      <c r="F150" s="82"/>
      <c r="G150" s="82"/>
      <c r="H150" s="82"/>
      <c r="I150" s="82"/>
      <c r="J150" s="81"/>
      <c r="K150" s="8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6"/>
      <c r="B151" s="82"/>
      <c r="C151" s="82"/>
      <c r="D151" s="82"/>
      <c r="E151" s="82"/>
      <c r="F151" s="82"/>
      <c r="G151" s="82"/>
      <c r="H151" s="82"/>
      <c r="I151" s="82"/>
      <c r="J151" s="81"/>
      <c r="K151" s="8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6"/>
      <c r="B152" s="82"/>
      <c r="C152" s="82"/>
      <c r="D152" s="82"/>
      <c r="E152" s="82"/>
      <c r="F152" s="82"/>
      <c r="G152" s="82"/>
      <c r="H152" s="82"/>
      <c r="I152" s="82"/>
      <c r="J152" s="81"/>
      <c r="K152" s="8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6"/>
      <c r="B153" s="82"/>
      <c r="C153" s="82"/>
      <c r="D153" s="82"/>
      <c r="E153" s="82"/>
      <c r="F153" s="82"/>
      <c r="G153" s="82"/>
      <c r="H153" s="82"/>
      <c r="I153" s="82"/>
      <c r="J153" s="81"/>
      <c r="K153" s="8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6"/>
      <c r="B154" s="82"/>
      <c r="C154" s="82"/>
      <c r="D154" s="82"/>
      <c r="E154" s="82"/>
      <c r="F154" s="82"/>
      <c r="G154" s="82"/>
      <c r="H154" s="82"/>
      <c r="I154" s="82"/>
      <c r="J154" s="81"/>
      <c r="K154" s="8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6"/>
      <c r="B155" s="82"/>
      <c r="C155" s="82"/>
      <c r="D155" s="82"/>
      <c r="E155" s="82"/>
      <c r="F155" s="82"/>
      <c r="G155" s="82"/>
      <c r="H155" s="82"/>
      <c r="I155" s="82"/>
      <c r="J155" s="81"/>
      <c r="K155" s="8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6"/>
      <c r="B156" s="82"/>
      <c r="C156" s="82"/>
      <c r="D156" s="82"/>
      <c r="E156" s="82"/>
      <c r="F156" s="82"/>
      <c r="G156" s="82"/>
      <c r="H156" s="82"/>
      <c r="I156" s="82"/>
      <c r="J156" s="81"/>
      <c r="K156" s="8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6"/>
      <c r="B157" s="82"/>
      <c r="C157" s="82"/>
      <c r="D157" s="82"/>
      <c r="E157" s="82"/>
      <c r="F157" s="82"/>
      <c r="G157" s="82"/>
      <c r="H157" s="82"/>
      <c r="I157" s="82"/>
      <c r="J157" s="81"/>
      <c r="K157" s="8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6"/>
      <c r="B158" s="82"/>
      <c r="C158" s="82"/>
      <c r="D158" s="82"/>
      <c r="E158" s="82"/>
      <c r="F158" s="82"/>
      <c r="G158" s="82"/>
      <c r="H158" s="82"/>
      <c r="I158" s="82"/>
      <c r="J158" s="81"/>
      <c r="K158" s="8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6"/>
      <c r="B159" s="82"/>
      <c r="C159" s="82"/>
      <c r="D159" s="82"/>
      <c r="E159" s="82"/>
      <c r="F159" s="82"/>
      <c r="G159" s="82"/>
      <c r="H159" s="82"/>
      <c r="I159" s="82"/>
      <c r="J159" s="81"/>
      <c r="K159" s="8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6"/>
      <c r="B160" s="82"/>
      <c r="C160" s="82"/>
      <c r="D160" s="82"/>
      <c r="E160" s="82"/>
      <c r="F160" s="82"/>
      <c r="G160" s="82"/>
      <c r="H160" s="82"/>
      <c r="I160" s="82"/>
      <c r="J160" s="81"/>
      <c r="K160" s="8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6"/>
      <c r="B161" s="82"/>
      <c r="C161" s="82"/>
      <c r="D161" s="82"/>
      <c r="E161" s="82"/>
      <c r="F161" s="82"/>
      <c r="G161" s="82"/>
      <c r="H161" s="82"/>
      <c r="I161" s="82"/>
      <c r="J161" s="81"/>
      <c r="K161" s="8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6"/>
      <c r="B162" s="82"/>
      <c r="C162" s="82"/>
      <c r="D162" s="82"/>
      <c r="E162" s="82"/>
      <c r="F162" s="82"/>
      <c r="G162" s="82"/>
      <c r="H162" s="82"/>
      <c r="I162" s="82"/>
      <c r="J162" s="81"/>
      <c r="K162" s="8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6"/>
      <c r="B163" s="82"/>
      <c r="C163" s="82"/>
      <c r="D163" s="82"/>
      <c r="E163" s="82"/>
      <c r="F163" s="82"/>
      <c r="G163" s="82"/>
      <c r="H163" s="82"/>
      <c r="I163" s="82"/>
      <c r="J163" s="81"/>
      <c r="K163" s="8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6"/>
      <c r="B164" s="82"/>
      <c r="C164" s="82"/>
      <c r="D164" s="82"/>
      <c r="E164" s="82"/>
      <c r="F164" s="82"/>
      <c r="G164" s="82"/>
      <c r="H164" s="82"/>
      <c r="I164" s="82"/>
      <c r="J164" s="81"/>
      <c r="K164" s="8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6"/>
      <c r="B165" s="82"/>
      <c r="C165" s="82"/>
      <c r="D165" s="82"/>
      <c r="E165" s="82"/>
      <c r="F165" s="82"/>
      <c r="G165" s="82"/>
      <c r="H165" s="82"/>
      <c r="I165" s="82"/>
      <c r="J165" s="81"/>
      <c r="K165" s="8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6"/>
      <c r="B166" s="82"/>
      <c r="C166" s="82"/>
      <c r="D166" s="82"/>
      <c r="E166" s="82"/>
      <c r="F166" s="82"/>
      <c r="G166" s="82"/>
      <c r="H166" s="82"/>
      <c r="I166" s="82"/>
      <c r="J166" s="81"/>
      <c r="K166" s="8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6"/>
      <c r="B167" s="82"/>
      <c r="C167" s="82"/>
      <c r="D167" s="82"/>
      <c r="E167" s="82"/>
      <c r="F167" s="82"/>
      <c r="G167" s="82"/>
      <c r="H167" s="82"/>
      <c r="I167" s="82"/>
      <c r="J167" s="81"/>
      <c r="K167" s="8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6"/>
      <c r="B168" s="82"/>
      <c r="C168" s="82"/>
      <c r="D168" s="82"/>
      <c r="E168" s="82"/>
      <c r="F168" s="82"/>
      <c r="G168" s="82"/>
      <c r="H168" s="82"/>
      <c r="I168" s="82"/>
      <c r="J168" s="81"/>
      <c r="K168" s="8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6"/>
      <c r="B169" s="82"/>
      <c r="C169" s="82"/>
      <c r="D169" s="82"/>
      <c r="E169" s="82"/>
      <c r="F169" s="82"/>
      <c r="G169" s="82"/>
      <c r="H169" s="82"/>
      <c r="I169" s="82"/>
      <c r="J169" s="81"/>
      <c r="K169" s="8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6"/>
      <c r="B170" s="82"/>
      <c r="C170" s="82"/>
      <c r="D170" s="82"/>
      <c r="E170" s="82"/>
      <c r="F170" s="82"/>
      <c r="G170" s="82"/>
      <c r="H170" s="82"/>
      <c r="I170" s="82"/>
      <c r="J170" s="81"/>
      <c r="K170" s="8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6"/>
      <c r="B171" s="82"/>
      <c r="C171" s="82"/>
      <c r="D171" s="82"/>
      <c r="E171" s="82"/>
      <c r="F171" s="82"/>
      <c r="G171" s="82"/>
      <c r="H171" s="82"/>
      <c r="I171" s="82"/>
      <c r="J171" s="81"/>
      <c r="K171" s="8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6"/>
      <c r="B172" s="82"/>
      <c r="C172" s="82"/>
      <c r="D172" s="82"/>
      <c r="E172" s="82"/>
      <c r="F172" s="82"/>
      <c r="G172" s="82"/>
      <c r="H172" s="82"/>
      <c r="I172" s="82"/>
      <c r="J172" s="81"/>
      <c r="K172" s="8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6"/>
      <c r="B173" s="82"/>
      <c r="C173" s="82"/>
      <c r="D173" s="82"/>
      <c r="E173" s="82"/>
      <c r="F173" s="82"/>
      <c r="G173" s="82"/>
      <c r="H173" s="82"/>
      <c r="I173" s="82"/>
      <c r="J173" s="81"/>
      <c r="K173" s="8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6"/>
      <c r="B174" s="82"/>
      <c r="C174" s="82"/>
      <c r="D174" s="82"/>
      <c r="E174" s="82"/>
      <c r="F174" s="82"/>
      <c r="G174" s="82"/>
      <c r="H174" s="82"/>
      <c r="I174" s="82"/>
      <c r="J174" s="81"/>
      <c r="K174" s="8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6"/>
      <c r="B175" s="82"/>
      <c r="C175" s="82"/>
      <c r="D175" s="82"/>
      <c r="E175" s="82"/>
      <c r="F175" s="82"/>
      <c r="G175" s="82"/>
      <c r="H175" s="82"/>
      <c r="I175" s="82"/>
      <c r="J175" s="81"/>
      <c r="K175" s="8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6"/>
      <c r="B176" s="82"/>
      <c r="C176" s="82"/>
      <c r="D176" s="82"/>
      <c r="E176" s="82"/>
      <c r="F176" s="82"/>
      <c r="G176" s="82"/>
      <c r="H176" s="82"/>
      <c r="I176" s="82"/>
      <c r="J176" s="81"/>
      <c r="K176" s="8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6"/>
      <c r="B177" s="82"/>
      <c r="C177" s="82"/>
      <c r="D177" s="82"/>
      <c r="E177" s="82"/>
      <c r="F177" s="82"/>
      <c r="G177" s="82"/>
      <c r="H177" s="82"/>
      <c r="I177" s="82"/>
      <c r="J177" s="81"/>
      <c r="K177" s="8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6"/>
      <c r="B178" s="82"/>
      <c r="C178" s="82"/>
      <c r="D178" s="82"/>
      <c r="E178" s="82"/>
      <c r="F178" s="82"/>
      <c r="G178" s="82"/>
      <c r="H178" s="82"/>
      <c r="I178" s="82"/>
      <c r="J178" s="81"/>
      <c r="K178" s="8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6"/>
      <c r="B179" s="82"/>
      <c r="C179" s="82"/>
      <c r="D179" s="82"/>
      <c r="E179" s="82"/>
      <c r="F179" s="82"/>
      <c r="G179" s="82"/>
      <c r="H179" s="82"/>
      <c r="I179" s="82"/>
      <c r="J179" s="81"/>
      <c r="K179" s="8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6"/>
      <c r="B180" s="82"/>
      <c r="C180" s="82"/>
      <c r="D180" s="82"/>
      <c r="E180" s="82"/>
      <c r="F180" s="82"/>
      <c r="G180" s="82"/>
      <c r="H180" s="82"/>
      <c r="I180" s="82"/>
      <c r="J180" s="81"/>
      <c r="K180" s="8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6"/>
      <c r="B181" s="82"/>
      <c r="C181" s="82"/>
      <c r="D181" s="82"/>
      <c r="E181" s="82"/>
      <c r="F181" s="82"/>
      <c r="G181" s="82"/>
      <c r="H181" s="82"/>
      <c r="I181" s="82"/>
      <c r="J181" s="81"/>
      <c r="K181" s="8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6"/>
      <c r="B182" s="82"/>
      <c r="C182" s="82"/>
      <c r="D182" s="82"/>
      <c r="E182" s="82"/>
      <c r="F182" s="82"/>
      <c r="G182" s="82"/>
      <c r="H182" s="82"/>
      <c r="I182" s="82"/>
      <c r="J182" s="81"/>
      <c r="K182" s="8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6"/>
      <c r="B183" s="82"/>
      <c r="C183" s="82"/>
      <c r="D183" s="82"/>
      <c r="E183" s="82"/>
      <c r="F183" s="82"/>
      <c r="G183" s="82"/>
      <c r="H183" s="82"/>
      <c r="I183" s="82"/>
      <c r="J183" s="81"/>
      <c r="K183" s="8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6"/>
      <c r="B184" s="82"/>
      <c r="C184" s="82"/>
      <c r="D184" s="82"/>
      <c r="E184" s="82"/>
      <c r="F184" s="82"/>
      <c r="G184" s="82"/>
      <c r="H184" s="82"/>
      <c r="I184" s="82"/>
      <c r="J184" s="81"/>
      <c r="K184" s="8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6"/>
      <c r="B185" s="82"/>
      <c r="C185" s="82"/>
      <c r="D185" s="82"/>
      <c r="E185" s="82"/>
      <c r="F185" s="82"/>
      <c r="G185" s="82"/>
      <c r="H185" s="82"/>
      <c r="I185" s="82"/>
      <c r="J185" s="81"/>
      <c r="K185" s="8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6"/>
      <c r="B186" s="82"/>
      <c r="C186" s="82"/>
      <c r="D186" s="82"/>
      <c r="E186" s="82"/>
      <c r="F186" s="82"/>
      <c r="G186" s="82"/>
      <c r="H186" s="82"/>
      <c r="I186" s="82"/>
      <c r="J186" s="81"/>
      <c r="K186" s="8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6"/>
      <c r="B187" s="82"/>
      <c r="C187" s="82"/>
      <c r="D187" s="82"/>
      <c r="E187" s="82"/>
      <c r="F187" s="82"/>
      <c r="G187" s="82"/>
      <c r="H187" s="82"/>
      <c r="I187" s="82"/>
      <c r="J187" s="81"/>
      <c r="K187" s="8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6"/>
      <c r="B188" s="82"/>
      <c r="C188" s="82"/>
      <c r="D188" s="82"/>
      <c r="E188" s="82"/>
      <c r="F188" s="82"/>
      <c r="G188" s="82"/>
      <c r="H188" s="82"/>
      <c r="I188" s="82"/>
      <c r="J188" s="81"/>
      <c r="K188" s="81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6"/>
      <c r="B189" s="82"/>
      <c r="C189" s="82"/>
      <c r="D189" s="82"/>
      <c r="E189" s="82"/>
      <c r="F189" s="82"/>
      <c r="G189" s="82"/>
      <c r="H189" s="82"/>
      <c r="I189" s="82"/>
      <c r="J189" s="81"/>
      <c r="K189" s="81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6"/>
      <c r="B190" s="82"/>
      <c r="C190" s="82"/>
      <c r="D190" s="82"/>
      <c r="E190" s="82"/>
      <c r="F190" s="82"/>
      <c r="G190" s="82"/>
      <c r="H190" s="82"/>
      <c r="I190" s="82"/>
      <c r="J190" s="81"/>
      <c r="K190" s="81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6"/>
      <c r="B191" s="82"/>
      <c r="C191" s="82"/>
      <c r="D191" s="82"/>
      <c r="E191" s="82"/>
      <c r="F191" s="82"/>
      <c r="G191" s="82"/>
      <c r="H191" s="82"/>
      <c r="I191" s="82"/>
      <c r="J191" s="81"/>
      <c r="K191" s="81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6"/>
      <c r="B192" s="82"/>
      <c r="C192" s="82"/>
      <c r="D192" s="82"/>
      <c r="E192" s="82"/>
      <c r="F192" s="82"/>
      <c r="G192" s="82"/>
      <c r="H192" s="82"/>
      <c r="I192" s="82"/>
      <c r="J192" s="81"/>
      <c r="K192" s="81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6"/>
      <c r="B193" s="82"/>
      <c r="C193" s="82"/>
      <c r="D193" s="82"/>
      <c r="E193" s="82"/>
      <c r="F193" s="82"/>
      <c r="G193" s="82"/>
      <c r="H193" s="82"/>
      <c r="I193" s="82"/>
      <c r="J193" s="81"/>
      <c r="K193" s="81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6"/>
      <c r="B194" s="82"/>
      <c r="C194" s="82"/>
      <c r="D194" s="82"/>
      <c r="E194" s="82"/>
      <c r="F194" s="82"/>
      <c r="G194" s="82"/>
      <c r="H194" s="82"/>
      <c r="I194" s="82"/>
      <c r="J194" s="81"/>
      <c r="K194" s="81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6"/>
      <c r="B195" s="82"/>
      <c r="C195" s="82"/>
      <c r="D195" s="82"/>
      <c r="E195" s="82"/>
      <c r="F195" s="82"/>
      <c r="G195" s="82"/>
      <c r="H195" s="82"/>
      <c r="I195" s="82"/>
      <c r="J195" s="81"/>
      <c r="K195" s="81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6"/>
      <c r="B196" s="82"/>
      <c r="C196" s="82"/>
      <c r="D196" s="82"/>
      <c r="E196" s="82"/>
      <c r="F196" s="82"/>
      <c r="G196" s="82"/>
      <c r="H196" s="82"/>
      <c r="I196" s="82"/>
      <c r="J196" s="81"/>
      <c r="K196" s="81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6"/>
      <c r="B197" s="82"/>
      <c r="C197" s="82"/>
      <c r="D197" s="82"/>
      <c r="E197" s="82"/>
      <c r="F197" s="82"/>
      <c r="G197" s="82"/>
      <c r="H197" s="82"/>
      <c r="I197" s="82"/>
      <c r="J197" s="81"/>
      <c r="K197" s="81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6"/>
      <c r="B198" s="82"/>
      <c r="C198" s="82"/>
      <c r="D198" s="82"/>
      <c r="E198" s="82"/>
      <c r="F198" s="82"/>
      <c r="G198" s="82"/>
      <c r="H198" s="82"/>
      <c r="I198" s="82"/>
      <c r="J198" s="81"/>
      <c r="K198" s="81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6"/>
      <c r="B199" s="82"/>
      <c r="C199" s="82"/>
      <c r="D199" s="82"/>
      <c r="E199" s="82"/>
      <c r="F199" s="82"/>
      <c r="G199" s="82"/>
      <c r="H199" s="82"/>
      <c r="I199" s="82"/>
      <c r="J199" s="81"/>
      <c r="K199" s="81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6"/>
      <c r="B200" s="82"/>
      <c r="C200" s="82"/>
      <c r="D200" s="82"/>
      <c r="E200" s="82"/>
      <c r="F200" s="82"/>
      <c r="G200" s="82"/>
      <c r="H200" s="82"/>
      <c r="I200" s="82"/>
      <c r="J200" s="81"/>
      <c r="K200" s="81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6"/>
      <c r="B201" s="82"/>
      <c r="C201" s="82"/>
      <c r="D201" s="82"/>
      <c r="E201" s="82"/>
      <c r="F201" s="82"/>
      <c r="G201" s="82"/>
      <c r="H201" s="82"/>
      <c r="I201" s="82"/>
      <c r="J201" s="81"/>
      <c r="K201" s="81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6"/>
      <c r="B202" s="82"/>
      <c r="C202" s="82"/>
      <c r="D202" s="82"/>
      <c r="E202" s="82"/>
      <c r="F202" s="82"/>
      <c r="G202" s="82"/>
      <c r="H202" s="82"/>
      <c r="I202" s="82"/>
      <c r="J202" s="81"/>
      <c r="K202" s="81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6"/>
      <c r="B203" s="82"/>
      <c r="C203" s="82"/>
      <c r="D203" s="82"/>
      <c r="E203" s="82"/>
      <c r="F203" s="82"/>
      <c r="G203" s="82"/>
      <c r="H203" s="82"/>
      <c r="I203" s="82"/>
      <c r="J203" s="81"/>
      <c r="K203" s="81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6"/>
      <c r="B204" s="82"/>
      <c r="C204" s="82"/>
      <c r="D204" s="82"/>
      <c r="E204" s="82"/>
      <c r="F204" s="82"/>
      <c r="G204" s="82"/>
      <c r="H204" s="82"/>
      <c r="I204" s="82"/>
      <c r="J204" s="81"/>
      <c r="K204" s="81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6"/>
      <c r="B205" s="82"/>
      <c r="C205" s="82"/>
      <c r="D205" s="82"/>
      <c r="E205" s="82"/>
      <c r="F205" s="82"/>
      <c r="G205" s="82"/>
      <c r="H205" s="82"/>
      <c r="I205" s="82"/>
      <c r="J205" s="81"/>
      <c r="K205" s="81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6"/>
      <c r="B206" s="82"/>
      <c r="C206" s="82"/>
      <c r="D206" s="82"/>
      <c r="E206" s="82"/>
      <c r="F206" s="82"/>
      <c r="G206" s="82"/>
      <c r="H206" s="82"/>
      <c r="I206" s="82"/>
      <c r="J206" s="81"/>
      <c r="K206" s="81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6"/>
      <c r="B207" s="82"/>
      <c r="C207" s="82"/>
      <c r="D207" s="82"/>
      <c r="E207" s="82"/>
      <c r="F207" s="82"/>
      <c r="G207" s="82"/>
      <c r="H207" s="82"/>
      <c r="I207" s="82"/>
      <c r="J207" s="81"/>
      <c r="K207" s="81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6"/>
      <c r="B208" s="82"/>
      <c r="C208" s="82"/>
      <c r="D208" s="82"/>
      <c r="E208" s="82"/>
      <c r="F208" s="82"/>
      <c r="G208" s="82"/>
      <c r="H208" s="82"/>
      <c r="I208" s="82"/>
      <c r="J208" s="81"/>
      <c r="K208" s="81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6"/>
      <c r="B209" s="82"/>
      <c r="C209" s="82"/>
      <c r="D209" s="82"/>
      <c r="E209" s="82"/>
      <c r="F209" s="82"/>
      <c r="G209" s="82"/>
      <c r="H209" s="82"/>
      <c r="I209" s="82"/>
      <c r="J209" s="81"/>
      <c r="K209" s="81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6"/>
      <c r="B210" s="82"/>
      <c r="C210" s="82"/>
      <c r="D210" s="82"/>
      <c r="E210" s="82"/>
      <c r="F210" s="82"/>
      <c r="G210" s="82"/>
      <c r="H210" s="82"/>
      <c r="I210" s="82"/>
      <c r="J210" s="81"/>
      <c r="K210" s="81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6"/>
      <c r="B211" s="82"/>
      <c r="C211" s="82"/>
      <c r="D211" s="82"/>
      <c r="E211" s="82"/>
      <c r="F211" s="82"/>
      <c r="G211" s="82"/>
      <c r="H211" s="82"/>
      <c r="I211" s="82"/>
      <c r="J211" s="81"/>
      <c r="K211" s="81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6"/>
      <c r="B212" s="82"/>
      <c r="C212" s="82"/>
      <c r="D212" s="82"/>
      <c r="E212" s="82"/>
      <c r="F212" s="82"/>
      <c r="G212" s="82"/>
      <c r="H212" s="82"/>
      <c r="I212" s="82"/>
      <c r="J212" s="81"/>
      <c r="K212" s="81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6"/>
      <c r="B213" s="82"/>
      <c r="C213" s="82"/>
      <c r="D213" s="82"/>
      <c r="E213" s="82"/>
      <c r="F213" s="82"/>
      <c r="G213" s="82"/>
      <c r="H213" s="82"/>
      <c r="I213" s="82"/>
      <c r="J213" s="81"/>
      <c r="K213" s="81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6"/>
      <c r="B214" s="82"/>
      <c r="C214" s="82"/>
      <c r="D214" s="82"/>
      <c r="E214" s="82"/>
      <c r="F214" s="82"/>
      <c r="G214" s="82"/>
      <c r="H214" s="82"/>
      <c r="I214" s="82"/>
      <c r="J214" s="81"/>
      <c r="K214" s="81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6"/>
      <c r="B215" s="82"/>
      <c r="C215" s="82"/>
      <c r="D215" s="82"/>
      <c r="E215" s="82"/>
      <c r="F215" s="82"/>
      <c r="G215" s="82"/>
      <c r="H215" s="82"/>
      <c r="I215" s="82"/>
      <c r="J215" s="81"/>
      <c r="K215" s="81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6"/>
      <c r="B216" s="82"/>
      <c r="C216" s="82"/>
      <c r="D216" s="82"/>
      <c r="E216" s="82"/>
      <c r="F216" s="82"/>
      <c r="G216" s="82"/>
      <c r="H216" s="82"/>
      <c r="I216" s="82"/>
      <c r="J216" s="81"/>
      <c r="K216" s="81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6"/>
      <c r="B217" s="82"/>
      <c r="C217" s="82"/>
      <c r="D217" s="82"/>
      <c r="E217" s="82"/>
      <c r="F217" s="82"/>
      <c r="G217" s="82"/>
      <c r="H217" s="82"/>
      <c r="I217" s="82"/>
      <c r="J217" s="81"/>
      <c r="K217" s="81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6"/>
      <c r="B218" s="82"/>
      <c r="C218" s="82"/>
      <c r="D218" s="82"/>
      <c r="E218" s="82"/>
      <c r="F218" s="82"/>
      <c r="G218" s="82"/>
      <c r="H218" s="82"/>
      <c r="I218" s="82"/>
      <c r="J218" s="81"/>
      <c r="K218" s="8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6"/>
      <c r="B219" s="82"/>
      <c r="C219" s="82"/>
      <c r="D219" s="82"/>
      <c r="E219" s="82"/>
      <c r="F219" s="82"/>
      <c r="G219" s="82"/>
      <c r="H219" s="82"/>
      <c r="I219" s="82"/>
      <c r="J219" s="81"/>
      <c r="K219" s="8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6"/>
      <c r="B220" s="82"/>
      <c r="C220" s="82"/>
      <c r="D220" s="82"/>
      <c r="E220" s="82"/>
      <c r="F220" s="82"/>
      <c r="G220" s="82"/>
      <c r="H220" s="82"/>
      <c r="I220" s="82"/>
      <c r="J220" s="81"/>
      <c r="K220" s="8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6"/>
      <c r="B221" s="82"/>
      <c r="C221" s="82"/>
      <c r="D221" s="82"/>
      <c r="E221" s="82"/>
      <c r="F221" s="82"/>
      <c r="G221" s="82"/>
      <c r="H221" s="82"/>
      <c r="I221" s="82"/>
      <c r="J221" s="81"/>
      <c r="K221" s="81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6"/>
      <c r="B222" s="82"/>
      <c r="C222" s="82"/>
      <c r="D222" s="82"/>
      <c r="E222" s="82"/>
      <c r="F222" s="82"/>
      <c r="G222" s="82"/>
      <c r="H222" s="82"/>
      <c r="I222" s="82"/>
      <c r="J222" s="81"/>
      <c r="K222" s="81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6"/>
      <c r="B223" s="82"/>
      <c r="C223" s="82"/>
      <c r="D223" s="82"/>
      <c r="E223" s="82"/>
      <c r="F223" s="82"/>
      <c r="G223" s="82"/>
      <c r="H223" s="82"/>
      <c r="I223" s="82"/>
      <c r="J223" s="81"/>
      <c r="K223" s="81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6"/>
      <c r="B224" s="82"/>
      <c r="C224" s="82"/>
      <c r="D224" s="82"/>
      <c r="E224" s="82"/>
      <c r="F224" s="82"/>
      <c r="G224" s="82"/>
      <c r="H224" s="82"/>
      <c r="I224" s="82"/>
      <c r="J224" s="81"/>
      <c r="K224" s="81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6"/>
      <c r="B225" s="82"/>
      <c r="C225" s="82"/>
      <c r="D225" s="82"/>
      <c r="E225" s="82"/>
      <c r="F225" s="82"/>
      <c r="G225" s="82"/>
      <c r="H225" s="82"/>
      <c r="I225" s="82"/>
      <c r="J225" s="81"/>
      <c r="K225" s="81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6"/>
      <c r="B226" s="82"/>
      <c r="C226" s="82"/>
      <c r="D226" s="82"/>
      <c r="E226" s="82"/>
      <c r="F226" s="82"/>
      <c r="G226" s="82"/>
      <c r="H226" s="82"/>
      <c r="I226" s="82"/>
      <c r="J226" s="81"/>
      <c r="K226" s="81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6"/>
      <c r="B227" s="82"/>
      <c r="C227" s="82"/>
      <c r="D227" s="82"/>
      <c r="E227" s="82"/>
      <c r="F227" s="82"/>
      <c r="G227" s="82"/>
      <c r="H227" s="82"/>
      <c r="I227" s="82"/>
      <c r="J227" s="81"/>
      <c r="K227" s="81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6"/>
      <c r="B228" s="82"/>
      <c r="C228" s="82"/>
      <c r="D228" s="82"/>
      <c r="E228" s="82"/>
      <c r="F228" s="82"/>
      <c r="G228" s="82"/>
      <c r="H228" s="82"/>
      <c r="I228" s="82"/>
      <c r="J228" s="81"/>
      <c r="K228" s="81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6"/>
      <c r="B229" s="82"/>
      <c r="C229" s="82"/>
      <c r="D229" s="82"/>
      <c r="E229" s="82"/>
      <c r="F229" s="82"/>
      <c r="G229" s="82"/>
      <c r="H229" s="82"/>
      <c r="I229" s="82"/>
      <c r="J229" s="81"/>
      <c r="K229" s="81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6"/>
      <c r="B230" s="82"/>
      <c r="C230" s="82"/>
      <c r="D230" s="82"/>
      <c r="E230" s="82"/>
      <c r="F230" s="82"/>
      <c r="G230" s="82"/>
      <c r="H230" s="82"/>
      <c r="I230" s="82"/>
      <c r="J230" s="81"/>
      <c r="K230" s="81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6"/>
      <c r="B231" s="82"/>
      <c r="C231" s="82"/>
      <c r="D231" s="82"/>
      <c r="E231" s="82"/>
      <c r="F231" s="82"/>
      <c r="G231" s="82"/>
      <c r="H231" s="82"/>
      <c r="I231" s="82"/>
      <c r="J231" s="81"/>
      <c r="K231" s="81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6"/>
      <c r="B232" s="82"/>
      <c r="C232" s="82"/>
      <c r="D232" s="82"/>
      <c r="E232" s="82"/>
      <c r="F232" s="82"/>
      <c r="G232" s="82"/>
      <c r="H232" s="82"/>
      <c r="I232" s="82"/>
      <c r="J232" s="81"/>
      <c r="K232" s="81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6"/>
      <c r="B233" s="82"/>
      <c r="C233" s="82"/>
      <c r="D233" s="82"/>
      <c r="E233" s="82"/>
      <c r="F233" s="82"/>
      <c r="G233" s="82"/>
      <c r="H233" s="82"/>
      <c r="I233" s="82"/>
      <c r="J233" s="81"/>
      <c r="K233" s="81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6"/>
      <c r="B234" s="82"/>
      <c r="C234" s="82"/>
      <c r="D234" s="82"/>
      <c r="E234" s="82"/>
      <c r="F234" s="82"/>
      <c r="G234" s="82"/>
      <c r="H234" s="82"/>
      <c r="I234" s="82"/>
      <c r="J234" s="81"/>
      <c r="K234" s="81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6"/>
      <c r="B235" s="82"/>
      <c r="C235" s="82"/>
      <c r="D235" s="82"/>
      <c r="E235" s="82"/>
      <c r="F235" s="82"/>
      <c r="G235" s="82"/>
      <c r="H235" s="82"/>
      <c r="I235" s="82"/>
      <c r="J235" s="81"/>
      <c r="K235" s="81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6"/>
      <c r="B236" s="82"/>
      <c r="C236" s="82"/>
      <c r="D236" s="82"/>
      <c r="E236" s="82"/>
      <c r="F236" s="82"/>
      <c r="G236" s="82"/>
      <c r="H236" s="82"/>
      <c r="I236" s="82"/>
      <c r="J236" s="81"/>
      <c r="K236" s="81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81"/>
      <c r="C999" s="81"/>
      <c r="D999" s="81"/>
      <c r="E999" s="81"/>
      <c r="F999" s="81"/>
      <c r="G999" s="81"/>
      <c r="H999" s="81"/>
      <c r="I999" s="81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81"/>
      <c r="C1000" s="81"/>
      <c r="D1000" s="81"/>
      <c r="E1000" s="81"/>
      <c r="F1000" s="81"/>
      <c r="G1000" s="81"/>
      <c r="H1000" s="81"/>
      <c r="I1000" s="81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zoomScale="50" zoomScaleNormal="50" workbookViewId="0">
      <pane xSplit="2" ySplit="5" topLeftCell="F48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25" defaultRowHeight="15" customHeight="1" x14ac:dyDescent="0.4"/>
  <cols>
    <col min="1" max="1" width="9" style="9" customWidth="1"/>
    <col min="2" max="2" width="31.5" style="9" customWidth="1"/>
    <col min="3" max="3" width="32" style="9" customWidth="1"/>
    <col min="4" max="4" width="28.625" style="9" customWidth="1"/>
    <col min="5" max="5" width="34.625" style="9" customWidth="1"/>
    <col min="6" max="6" width="11.625" style="9" customWidth="1"/>
    <col min="7" max="7" width="14.375" style="9" customWidth="1"/>
    <col min="8" max="8" width="16.5" style="9" customWidth="1"/>
    <col min="9" max="9" width="32.125" style="9" customWidth="1"/>
    <col min="10" max="10" width="27.625" style="9" customWidth="1"/>
    <col min="11" max="24" width="9" style="9" customWidth="1"/>
    <col min="25" max="16384" width="12.625" style="9"/>
  </cols>
  <sheetData>
    <row r="1" spans="1:24" ht="24" customHeight="1" x14ac:dyDescent="0.4">
      <c r="A1" s="83"/>
      <c r="B1" s="84" t="s">
        <v>71</v>
      </c>
      <c r="C1" s="85" t="s">
        <v>1</v>
      </c>
      <c r="D1" s="85"/>
      <c r="E1" s="85"/>
      <c r="F1" s="85"/>
      <c r="G1" s="85"/>
      <c r="H1" s="85"/>
      <c r="I1" s="85"/>
      <c r="J1" s="86" t="s">
        <v>2</v>
      </c>
      <c r="K1" s="8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" customHeight="1" x14ac:dyDescent="0.4">
      <c r="A2" s="88"/>
      <c r="B2" s="89" t="s">
        <v>3</v>
      </c>
      <c r="C2" s="90" t="s">
        <v>4</v>
      </c>
      <c r="D2" s="91"/>
      <c r="E2" s="92"/>
      <c r="F2" s="91"/>
      <c r="G2" s="91"/>
      <c r="H2" s="91"/>
      <c r="I2" s="91"/>
      <c r="J2" s="93" t="s">
        <v>5</v>
      </c>
      <c r="K2" s="9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 x14ac:dyDescent="0.4">
      <c r="A3" s="88"/>
      <c r="B3" s="95"/>
      <c r="C3" s="19" t="s">
        <v>6</v>
      </c>
      <c r="D3" s="19" t="s">
        <v>7</v>
      </c>
      <c r="E3" s="19" t="s">
        <v>8</v>
      </c>
      <c r="F3" s="19" t="s">
        <v>9</v>
      </c>
      <c r="G3" s="19"/>
      <c r="H3" s="1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4" customHeight="1" x14ac:dyDescent="0.4">
      <c r="A4" s="96" t="s">
        <v>11</v>
      </c>
      <c r="B4" s="24" t="s">
        <v>72</v>
      </c>
      <c r="C4" s="96" t="s">
        <v>73</v>
      </c>
      <c r="D4" s="24" t="s">
        <v>74</v>
      </c>
      <c r="E4" s="96" t="s">
        <v>75</v>
      </c>
      <c r="F4" s="97" t="s">
        <v>76</v>
      </c>
      <c r="G4" s="98"/>
      <c r="H4" s="24" t="s">
        <v>77</v>
      </c>
      <c r="I4" s="96" t="s">
        <v>78</v>
      </c>
      <c r="J4" s="96" t="s">
        <v>79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4" customHeight="1" x14ac:dyDescent="0.4">
      <c r="A5" s="33"/>
      <c r="B5" s="33"/>
      <c r="C5" s="33"/>
      <c r="D5" s="33"/>
      <c r="E5" s="33"/>
      <c r="F5" s="35" t="s">
        <v>19</v>
      </c>
      <c r="G5" s="99" t="s">
        <v>20</v>
      </c>
      <c r="H5" s="33"/>
      <c r="I5" s="33"/>
      <c r="J5" s="3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07" customFormat="1" ht="94.5" customHeight="1" x14ac:dyDescent="0.4">
      <c r="A6" s="100">
        <v>1</v>
      </c>
      <c r="B6" s="101" t="s">
        <v>80</v>
      </c>
      <c r="C6" s="102" t="s">
        <v>81</v>
      </c>
      <c r="D6" s="103" t="s">
        <v>82</v>
      </c>
      <c r="E6" s="104" t="s">
        <v>83</v>
      </c>
      <c r="F6" s="105" t="s">
        <v>84</v>
      </c>
      <c r="G6" s="100"/>
      <c r="H6" s="100" t="s">
        <v>85</v>
      </c>
      <c r="I6" s="103" t="s">
        <v>86</v>
      </c>
      <c r="J6" s="106" t="s">
        <v>87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07" customFormat="1" ht="91.5" customHeight="1" x14ac:dyDescent="0.4">
      <c r="A7" s="108">
        <v>2</v>
      </c>
      <c r="B7" s="109" t="s">
        <v>88</v>
      </c>
      <c r="C7" s="102" t="s">
        <v>89</v>
      </c>
      <c r="D7" s="103" t="s">
        <v>82</v>
      </c>
      <c r="E7" s="104" t="s">
        <v>83</v>
      </c>
      <c r="F7" s="105" t="s">
        <v>84</v>
      </c>
      <c r="G7" s="100"/>
      <c r="H7" s="100" t="s">
        <v>85</v>
      </c>
      <c r="I7" s="103" t="s">
        <v>86</v>
      </c>
      <c r="J7" s="106" t="s">
        <v>90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107" customFormat="1" ht="91.5" customHeight="1" x14ac:dyDescent="0.4">
      <c r="A8" s="100">
        <v>3</v>
      </c>
      <c r="B8" s="109" t="s">
        <v>91</v>
      </c>
      <c r="C8" s="102" t="s">
        <v>92</v>
      </c>
      <c r="D8" s="103" t="s">
        <v>82</v>
      </c>
      <c r="E8" s="104" t="s">
        <v>83</v>
      </c>
      <c r="F8" s="105" t="s">
        <v>84</v>
      </c>
      <c r="G8" s="100"/>
      <c r="H8" s="100" t="s">
        <v>85</v>
      </c>
      <c r="I8" s="103" t="s">
        <v>86</v>
      </c>
      <c r="J8" s="106" t="s">
        <v>90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07" customFormat="1" ht="93.75" customHeight="1" x14ac:dyDescent="0.4">
      <c r="A9" s="108">
        <v>4</v>
      </c>
      <c r="B9" s="109" t="s">
        <v>93</v>
      </c>
      <c r="C9" s="103" t="s">
        <v>94</v>
      </c>
      <c r="D9" s="103" t="s">
        <v>82</v>
      </c>
      <c r="E9" s="104" t="s">
        <v>83</v>
      </c>
      <c r="F9" s="105" t="s">
        <v>84</v>
      </c>
      <c r="G9" s="100"/>
      <c r="H9" s="100" t="s">
        <v>85</v>
      </c>
      <c r="I9" s="103" t="s">
        <v>86</v>
      </c>
      <c r="J9" s="106" t="s">
        <v>90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107" customFormat="1" ht="91.5" customHeight="1" x14ac:dyDescent="0.4">
      <c r="A10" s="100">
        <v>5</v>
      </c>
      <c r="B10" s="109" t="s">
        <v>95</v>
      </c>
      <c r="C10" s="103" t="s">
        <v>96</v>
      </c>
      <c r="D10" s="103" t="s">
        <v>82</v>
      </c>
      <c r="E10" s="104" t="s">
        <v>83</v>
      </c>
      <c r="F10" s="105" t="s">
        <v>84</v>
      </c>
      <c r="G10" s="100"/>
      <c r="H10" s="100" t="s">
        <v>85</v>
      </c>
      <c r="I10" s="103" t="s">
        <v>86</v>
      </c>
      <c r="J10" s="106" t="s">
        <v>90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107" customFormat="1" ht="91.5" customHeight="1" x14ac:dyDescent="0.4">
      <c r="A11" s="100">
        <v>6</v>
      </c>
      <c r="B11" s="109" t="s">
        <v>97</v>
      </c>
      <c r="C11" s="103" t="s">
        <v>98</v>
      </c>
      <c r="D11" s="103" t="s">
        <v>82</v>
      </c>
      <c r="E11" s="104" t="s">
        <v>83</v>
      </c>
      <c r="F11" s="105" t="s">
        <v>84</v>
      </c>
      <c r="G11" s="100"/>
      <c r="H11" s="100" t="s">
        <v>85</v>
      </c>
      <c r="I11" s="103" t="s">
        <v>86</v>
      </c>
      <c r="J11" s="106" t="s">
        <v>90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115" customFormat="1" ht="72" x14ac:dyDescent="0.4">
      <c r="A12" s="100">
        <v>7</v>
      </c>
      <c r="B12" s="103" t="s">
        <v>99</v>
      </c>
      <c r="C12" s="103" t="s">
        <v>100</v>
      </c>
      <c r="D12" s="103" t="s">
        <v>82</v>
      </c>
      <c r="E12" s="110" t="s">
        <v>101</v>
      </c>
      <c r="F12" s="105" t="s">
        <v>84</v>
      </c>
      <c r="G12" s="111"/>
      <c r="H12" s="112" t="s">
        <v>102</v>
      </c>
      <c r="I12" s="103" t="s">
        <v>86</v>
      </c>
      <c r="J12" s="113" t="s">
        <v>103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115" customFormat="1" ht="87.75" customHeight="1" x14ac:dyDescent="0.4">
      <c r="A13" s="100">
        <v>8</v>
      </c>
      <c r="B13" s="113" t="s">
        <v>104</v>
      </c>
      <c r="C13" s="103" t="s">
        <v>100</v>
      </c>
      <c r="D13" s="103" t="s">
        <v>82</v>
      </c>
      <c r="E13" s="116" t="s">
        <v>105</v>
      </c>
      <c r="F13" s="105" t="s">
        <v>84</v>
      </c>
      <c r="G13" s="113"/>
      <c r="H13" s="117" t="s">
        <v>106</v>
      </c>
      <c r="I13" s="113" t="s">
        <v>86</v>
      </c>
      <c r="J13" s="113" t="s">
        <v>103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115" customFormat="1" ht="48" customHeight="1" x14ac:dyDescent="0.4">
      <c r="A14" s="100">
        <v>9</v>
      </c>
      <c r="B14" s="109" t="s">
        <v>107</v>
      </c>
      <c r="C14" s="106" t="s">
        <v>108</v>
      </c>
      <c r="D14" s="103" t="s">
        <v>82</v>
      </c>
      <c r="E14" s="118" t="s">
        <v>109</v>
      </c>
      <c r="F14" s="119"/>
      <c r="G14" s="105" t="s">
        <v>84</v>
      </c>
      <c r="H14" s="47" t="s">
        <v>110</v>
      </c>
      <c r="I14" s="113" t="s">
        <v>86</v>
      </c>
      <c r="J14" s="120" t="s">
        <v>111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115" customFormat="1" ht="50.25" customHeight="1" x14ac:dyDescent="0.4">
      <c r="A15" s="100">
        <v>10</v>
      </c>
      <c r="B15" s="109" t="s">
        <v>112</v>
      </c>
      <c r="C15" s="106" t="s">
        <v>113</v>
      </c>
      <c r="D15" s="103" t="s">
        <v>82</v>
      </c>
      <c r="E15" s="118" t="s">
        <v>109</v>
      </c>
      <c r="F15" s="121"/>
      <c r="G15" s="105" t="s">
        <v>84</v>
      </c>
      <c r="H15" s="47" t="s">
        <v>110</v>
      </c>
      <c r="I15" s="113" t="s">
        <v>86</v>
      </c>
      <c r="J15" s="121" t="s">
        <v>114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115" customFormat="1" ht="50.25" customHeight="1" x14ac:dyDescent="0.4">
      <c r="A16" s="100">
        <v>11</v>
      </c>
      <c r="B16" s="109" t="s">
        <v>115</v>
      </c>
      <c r="C16" s="106" t="s">
        <v>116</v>
      </c>
      <c r="D16" s="103" t="s">
        <v>82</v>
      </c>
      <c r="E16" s="118" t="s">
        <v>109</v>
      </c>
      <c r="F16" s="103"/>
      <c r="G16" s="105" t="s">
        <v>84</v>
      </c>
      <c r="H16" s="47" t="s">
        <v>110</v>
      </c>
      <c r="I16" s="113" t="s">
        <v>86</v>
      </c>
      <c r="J16" s="103" t="s">
        <v>117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115" customFormat="1" ht="48" customHeight="1" x14ac:dyDescent="0.4">
      <c r="A17" s="100">
        <v>12</v>
      </c>
      <c r="B17" s="109" t="s">
        <v>118</v>
      </c>
      <c r="C17" s="106" t="s">
        <v>119</v>
      </c>
      <c r="D17" s="103" t="s">
        <v>82</v>
      </c>
      <c r="E17" s="118" t="s">
        <v>109</v>
      </c>
      <c r="F17" s="103"/>
      <c r="G17" s="105" t="s">
        <v>84</v>
      </c>
      <c r="H17" s="47" t="s">
        <v>110</v>
      </c>
      <c r="I17" s="113" t="s">
        <v>86</v>
      </c>
      <c r="J17" s="103" t="s">
        <v>120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115" customFormat="1" ht="49.5" customHeight="1" x14ac:dyDescent="0.4">
      <c r="A18" s="100">
        <v>13</v>
      </c>
      <c r="B18" s="109" t="s">
        <v>121</v>
      </c>
      <c r="C18" s="106" t="s">
        <v>122</v>
      </c>
      <c r="D18" s="103" t="s">
        <v>82</v>
      </c>
      <c r="E18" s="118" t="s">
        <v>109</v>
      </c>
      <c r="F18" s="103"/>
      <c r="G18" s="105" t="s">
        <v>84</v>
      </c>
      <c r="H18" s="47" t="s">
        <v>110</v>
      </c>
      <c r="I18" s="113" t="s">
        <v>86</v>
      </c>
      <c r="J18" s="103" t="s">
        <v>123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115" customFormat="1" ht="50.25" customHeight="1" x14ac:dyDescent="0.4">
      <c r="A19" s="100">
        <v>14</v>
      </c>
      <c r="B19" s="109" t="s">
        <v>124</v>
      </c>
      <c r="C19" s="106" t="s">
        <v>125</v>
      </c>
      <c r="D19" s="103" t="s">
        <v>82</v>
      </c>
      <c r="E19" s="118" t="s">
        <v>109</v>
      </c>
      <c r="F19" s="105" t="s">
        <v>84</v>
      </c>
      <c r="G19" s="103"/>
      <c r="H19" s="47" t="s">
        <v>110</v>
      </c>
      <c r="I19" s="113" t="s">
        <v>86</v>
      </c>
      <c r="J19" s="103" t="s">
        <v>90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115" customFormat="1" ht="47.25" customHeight="1" x14ac:dyDescent="0.4">
      <c r="A20" s="100">
        <v>15</v>
      </c>
      <c r="B20" s="109" t="s">
        <v>126</v>
      </c>
      <c r="C20" s="106" t="s">
        <v>127</v>
      </c>
      <c r="D20" s="103" t="s">
        <v>82</v>
      </c>
      <c r="E20" s="118" t="s">
        <v>109</v>
      </c>
      <c r="F20" s="105" t="s">
        <v>84</v>
      </c>
      <c r="G20" s="103"/>
      <c r="H20" s="47" t="s">
        <v>110</v>
      </c>
      <c r="I20" s="113" t="s">
        <v>86</v>
      </c>
      <c r="J20" s="103" t="s">
        <v>90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115" customFormat="1" ht="65.25" customHeight="1" x14ac:dyDescent="0.4">
      <c r="A21" s="100">
        <v>16</v>
      </c>
      <c r="B21" s="109" t="s">
        <v>128</v>
      </c>
      <c r="C21" s="106" t="s">
        <v>129</v>
      </c>
      <c r="D21" s="103" t="s">
        <v>82</v>
      </c>
      <c r="E21" s="118" t="s">
        <v>109</v>
      </c>
      <c r="F21" s="105" t="s">
        <v>84</v>
      </c>
      <c r="G21" s="103"/>
      <c r="H21" s="47" t="s">
        <v>110</v>
      </c>
      <c r="I21" s="113" t="s">
        <v>86</v>
      </c>
      <c r="J21" s="103" t="s">
        <v>90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115" customFormat="1" ht="44.25" customHeight="1" x14ac:dyDescent="0.4">
      <c r="A22" s="100">
        <v>17</v>
      </c>
      <c r="B22" s="122" t="s">
        <v>130</v>
      </c>
      <c r="C22" s="122" t="s">
        <v>131</v>
      </c>
      <c r="D22" s="103" t="s">
        <v>82</v>
      </c>
      <c r="E22" s="122" t="s">
        <v>132</v>
      </c>
      <c r="F22" s="105" t="s">
        <v>84</v>
      </c>
      <c r="G22" s="103"/>
      <c r="H22" s="47" t="s">
        <v>133</v>
      </c>
      <c r="I22" s="113" t="s">
        <v>86</v>
      </c>
      <c r="J22" s="122" t="s">
        <v>134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115" customFormat="1" ht="44.25" customHeight="1" x14ac:dyDescent="0.4">
      <c r="A23" s="100">
        <v>18</v>
      </c>
      <c r="B23" s="122" t="s">
        <v>135</v>
      </c>
      <c r="C23" s="122" t="s">
        <v>136</v>
      </c>
      <c r="D23" s="103" t="s">
        <v>82</v>
      </c>
      <c r="E23" s="122" t="s">
        <v>132</v>
      </c>
      <c r="F23" s="105" t="s">
        <v>84</v>
      </c>
      <c r="G23" s="103"/>
      <c r="H23" s="47" t="s">
        <v>133</v>
      </c>
      <c r="I23" s="113" t="s">
        <v>86</v>
      </c>
      <c r="J23" s="123" t="s">
        <v>137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115" customFormat="1" ht="44.25" customHeight="1" x14ac:dyDescent="0.4">
      <c r="A24" s="100">
        <v>19</v>
      </c>
      <c r="B24" s="122" t="s">
        <v>138</v>
      </c>
      <c r="C24" s="122" t="s">
        <v>139</v>
      </c>
      <c r="D24" s="103" t="s">
        <v>82</v>
      </c>
      <c r="E24" s="122" t="s">
        <v>132</v>
      </c>
      <c r="F24" s="105" t="s">
        <v>84</v>
      </c>
      <c r="G24" s="103"/>
      <c r="H24" s="47" t="s">
        <v>133</v>
      </c>
      <c r="I24" s="113" t="s">
        <v>86</v>
      </c>
      <c r="J24" s="122" t="s">
        <v>140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107" customFormat="1" ht="72" x14ac:dyDescent="0.4">
      <c r="A25" s="100">
        <v>20</v>
      </c>
      <c r="B25" s="102" t="s">
        <v>141</v>
      </c>
      <c r="C25" s="102" t="s">
        <v>142</v>
      </c>
      <c r="D25" s="102" t="s">
        <v>143</v>
      </c>
      <c r="E25" s="103" t="s">
        <v>144</v>
      </c>
      <c r="F25" s="102"/>
      <c r="G25" s="105" t="s">
        <v>84</v>
      </c>
      <c r="H25" s="108" t="s">
        <v>145</v>
      </c>
      <c r="I25" s="102" t="s">
        <v>146</v>
      </c>
      <c r="J25" s="103" t="s">
        <v>147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107" customFormat="1" ht="72" x14ac:dyDescent="0.4">
      <c r="A26" s="100">
        <v>21</v>
      </c>
      <c r="B26" s="103" t="s">
        <v>148</v>
      </c>
      <c r="C26" s="103" t="s">
        <v>149</v>
      </c>
      <c r="D26" s="102" t="s">
        <v>143</v>
      </c>
      <c r="E26" s="103" t="s">
        <v>144</v>
      </c>
      <c r="F26" s="102"/>
      <c r="G26" s="105" t="s">
        <v>84</v>
      </c>
      <c r="H26" s="108" t="s">
        <v>145</v>
      </c>
      <c r="I26" s="102" t="s">
        <v>146</v>
      </c>
      <c r="J26" s="103" t="s">
        <v>150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107" customFormat="1" ht="72" x14ac:dyDescent="0.4">
      <c r="A27" s="100">
        <v>22</v>
      </c>
      <c r="B27" s="103" t="s">
        <v>151</v>
      </c>
      <c r="C27" s="102" t="s">
        <v>152</v>
      </c>
      <c r="D27" s="102" t="s">
        <v>143</v>
      </c>
      <c r="E27" s="103" t="s">
        <v>144</v>
      </c>
      <c r="F27" s="102"/>
      <c r="G27" s="105" t="s">
        <v>84</v>
      </c>
      <c r="H27" s="108" t="s">
        <v>145</v>
      </c>
      <c r="I27" s="102" t="s">
        <v>146</v>
      </c>
      <c r="J27" s="103" t="s">
        <v>153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107" customFormat="1" ht="114" customHeight="1" x14ac:dyDescent="0.4">
      <c r="A28" s="100">
        <v>23</v>
      </c>
      <c r="B28" s="103" t="s">
        <v>154</v>
      </c>
      <c r="C28" s="102" t="s">
        <v>155</v>
      </c>
      <c r="D28" s="102" t="s">
        <v>143</v>
      </c>
      <c r="E28" s="103" t="s">
        <v>156</v>
      </c>
      <c r="F28" s="102"/>
      <c r="G28" s="105" t="s">
        <v>84</v>
      </c>
      <c r="H28" s="100" t="s">
        <v>157</v>
      </c>
      <c r="I28" s="103" t="s">
        <v>158</v>
      </c>
      <c r="J28" s="103" t="s">
        <v>159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107" customFormat="1" ht="120" x14ac:dyDescent="0.4">
      <c r="A29" s="100">
        <v>24</v>
      </c>
      <c r="B29" s="103" t="s">
        <v>160</v>
      </c>
      <c r="C29" s="102" t="s">
        <v>161</v>
      </c>
      <c r="D29" s="102" t="s">
        <v>143</v>
      </c>
      <c r="E29" s="103" t="s">
        <v>156</v>
      </c>
      <c r="F29" s="102"/>
      <c r="G29" s="105" t="s">
        <v>84</v>
      </c>
      <c r="H29" s="100" t="s">
        <v>157</v>
      </c>
      <c r="I29" s="103" t="s">
        <v>158</v>
      </c>
      <c r="J29" s="103" t="s">
        <v>150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107" customFormat="1" ht="72" x14ac:dyDescent="0.4">
      <c r="A30" s="100">
        <v>25</v>
      </c>
      <c r="B30" s="103" t="s">
        <v>162</v>
      </c>
      <c r="C30" s="103" t="s">
        <v>163</v>
      </c>
      <c r="D30" s="102" t="s">
        <v>143</v>
      </c>
      <c r="E30" s="103" t="s">
        <v>164</v>
      </c>
      <c r="F30" s="124" t="s">
        <v>84</v>
      </c>
      <c r="G30" s="105"/>
      <c r="H30" s="100" t="s">
        <v>165</v>
      </c>
      <c r="I30" s="103" t="s">
        <v>86</v>
      </c>
      <c r="J30" s="125" t="s">
        <v>166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07" customFormat="1" ht="120" x14ac:dyDescent="0.4">
      <c r="A31" s="100">
        <v>26</v>
      </c>
      <c r="B31" s="126" t="s">
        <v>167</v>
      </c>
      <c r="C31" s="126" t="s">
        <v>168</v>
      </c>
      <c r="D31" s="127" t="s">
        <v>169</v>
      </c>
      <c r="E31" s="126" t="s">
        <v>170</v>
      </c>
      <c r="F31" s="124" t="s">
        <v>84</v>
      </c>
      <c r="G31" s="128"/>
      <c r="H31" s="128" t="s">
        <v>171</v>
      </c>
      <c r="I31" s="103" t="s">
        <v>86</v>
      </c>
      <c r="J31" s="129" t="s">
        <v>172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107" customFormat="1" ht="92.25" customHeight="1" x14ac:dyDescent="0.4">
      <c r="A32" s="100">
        <v>27</v>
      </c>
      <c r="B32" s="126" t="s">
        <v>173</v>
      </c>
      <c r="C32" s="126" t="s">
        <v>174</v>
      </c>
      <c r="D32" s="127" t="s">
        <v>169</v>
      </c>
      <c r="E32" s="126" t="s">
        <v>170</v>
      </c>
      <c r="F32" s="124" t="s">
        <v>84</v>
      </c>
      <c r="G32" s="128"/>
      <c r="H32" s="128" t="s">
        <v>171</v>
      </c>
      <c r="I32" s="103" t="s">
        <v>86</v>
      </c>
      <c r="J32" s="129" t="s">
        <v>175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107" customFormat="1" ht="96" x14ac:dyDescent="0.4">
      <c r="A33" s="100">
        <v>28</v>
      </c>
      <c r="B33" s="126" t="s">
        <v>176</v>
      </c>
      <c r="C33" s="127" t="s">
        <v>177</v>
      </c>
      <c r="D33" s="127" t="s">
        <v>169</v>
      </c>
      <c r="E33" s="126" t="s">
        <v>178</v>
      </c>
      <c r="F33" s="124"/>
      <c r="G33" s="124" t="s">
        <v>84</v>
      </c>
      <c r="H33" s="128" t="s">
        <v>171</v>
      </c>
      <c r="I33" s="103" t="s">
        <v>86</v>
      </c>
      <c r="J33" s="127" t="s">
        <v>179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107" customFormat="1" ht="120" x14ac:dyDescent="0.4">
      <c r="A34" s="100">
        <v>29</v>
      </c>
      <c r="B34" s="103" t="s">
        <v>180</v>
      </c>
      <c r="C34" s="102" t="s">
        <v>181</v>
      </c>
      <c r="D34" s="102" t="s">
        <v>182</v>
      </c>
      <c r="E34" s="103" t="s">
        <v>183</v>
      </c>
      <c r="F34" s="130" t="s">
        <v>84</v>
      </c>
      <c r="G34" s="102"/>
      <c r="H34" s="131">
        <v>44617</v>
      </c>
      <c r="I34" s="102" t="s">
        <v>86</v>
      </c>
      <c r="J34" s="102" t="s">
        <v>184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107" customFormat="1" ht="168" x14ac:dyDescent="0.4">
      <c r="A35" s="100">
        <v>30</v>
      </c>
      <c r="B35" s="103" t="s">
        <v>185</v>
      </c>
      <c r="C35" s="103" t="s">
        <v>186</v>
      </c>
      <c r="D35" s="102" t="s">
        <v>182</v>
      </c>
      <c r="E35" s="103" t="s">
        <v>183</v>
      </c>
      <c r="F35" s="130" t="s">
        <v>84</v>
      </c>
      <c r="G35" s="102"/>
      <c r="H35" s="131">
        <v>44617</v>
      </c>
      <c r="I35" s="102" t="s">
        <v>86</v>
      </c>
      <c r="J35" s="102" t="s">
        <v>187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107" customFormat="1" ht="120" x14ac:dyDescent="0.4">
      <c r="A36" s="100">
        <v>31</v>
      </c>
      <c r="B36" s="103" t="s">
        <v>188</v>
      </c>
      <c r="C36" s="103" t="s">
        <v>189</v>
      </c>
      <c r="D36" s="102" t="s">
        <v>182</v>
      </c>
      <c r="E36" s="103" t="s">
        <v>183</v>
      </c>
      <c r="F36" s="130" t="s">
        <v>84</v>
      </c>
      <c r="G36" s="102"/>
      <c r="H36" s="131">
        <v>44617</v>
      </c>
      <c r="I36" s="102" t="s">
        <v>86</v>
      </c>
      <c r="J36" s="103" t="s">
        <v>190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107" customFormat="1" ht="120" x14ac:dyDescent="0.4">
      <c r="A37" s="100">
        <v>32</v>
      </c>
      <c r="B37" s="103" t="s">
        <v>191</v>
      </c>
      <c r="C37" s="103" t="s">
        <v>192</v>
      </c>
      <c r="D37" s="102" t="s">
        <v>182</v>
      </c>
      <c r="E37" s="103" t="s">
        <v>183</v>
      </c>
      <c r="F37" s="130" t="s">
        <v>84</v>
      </c>
      <c r="G37" s="102"/>
      <c r="H37" s="131">
        <v>44617</v>
      </c>
      <c r="I37" s="102" t="s">
        <v>86</v>
      </c>
      <c r="J37" s="103" t="s">
        <v>190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107" customFormat="1" ht="120" x14ac:dyDescent="0.4">
      <c r="A38" s="100">
        <v>33</v>
      </c>
      <c r="B38" s="103" t="s">
        <v>193</v>
      </c>
      <c r="C38" s="103" t="s">
        <v>194</v>
      </c>
      <c r="D38" s="102" t="s">
        <v>182</v>
      </c>
      <c r="E38" s="103" t="s">
        <v>183</v>
      </c>
      <c r="F38" s="130" t="s">
        <v>84</v>
      </c>
      <c r="G38" s="102"/>
      <c r="H38" s="131">
        <v>44617</v>
      </c>
      <c r="I38" s="102" t="s">
        <v>86</v>
      </c>
      <c r="J38" s="103" t="s">
        <v>190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107" customFormat="1" ht="120" x14ac:dyDescent="0.4">
      <c r="A39" s="100">
        <v>34</v>
      </c>
      <c r="B39" s="103" t="s">
        <v>195</v>
      </c>
      <c r="C39" s="102" t="s">
        <v>196</v>
      </c>
      <c r="D39" s="102" t="s">
        <v>182</v>
      </c>
      <c r="E39" s="103" t="s">
        <v>183</v>
      </c>
      <c r="F39" s="130" t="s">
        <v>84</v>
      </c>
      <c r="G39" s="102"/>
      <c r="H39" s="131">
        <v>44617</v>
      </c>
      <c r="I39" s="102" t="s">
        <v>86</v>
      </c>
      <c r="J39" s="102" t="s">
        <v>197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107" customFormat="1" ht="120" x14ac:dyDescent="0.4">
      <c r="A40" s="100">
        <v>35</v>
      </c>
      <c r="B40" s="103" t="s">
        <v>198</v>
      </c>
      <c r="C40" s="102" t="s">
        <v>199</v>
      </c>
      <c r="D40" s="102" t="s">
        <v>182</v>
      </c>
      <c r="E40" s="103" t="s">
        <v>183</v>
      </c>
      <c r="F40" s="130" t="s">
        <v>84</v>
      </c>
      <c r="G40" s="102"/>
      <c r="H40" s="131">
        <v>44617</v>
      </c>
      <c r="I40" s="102" t="s">
        <v>86</v>
      </c>
      <c r="J40" s="102" t="s">
        <v>197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107" customFormat="1" ht="120" x14ac:dyDescent="0.4">
      <c r="A41" s="100">
        <v>36</v>
      </c>
      <c r="B41" s="103" t="s">
        <v>200</v>
      </c>
      <c r="C41" s="102" t="s">
        <v>201</v>
      </c>
      <c r="D41" s="102" t="s">
        <v>182</v>
      </c>
      <c r="E41" s="103" t="s">
        <v>183</v>
      </c>
      <c r="F41" s="130" t="s">
        <v>84</v>
      </c>
      <c r="G41" s="102"/>
      <c r="H41" s="131">
        <v>44617</v>
      </c>
      <c r="I41" s="102" t="s">
        <v>86</v>
      </c>
      <c r="J41" s="102" t="s">
        <v>202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107" customFormat="1" ht="120" x14ac:dyDescent="0.4">
      <c r="A42" s="100">
        <v>37</v>
      </c>
      <c r="B42" s="103" t="s">
        <v>203</v>
      </c>
      <c r="C42" s="103" t="s">
        <v>204</v>
      </c>
      <c r="D42" s="102" t="s">
        <v>182</v>
      </c>
      <c r="E42" s="103" t="s">
        <v>183</v>
      </c>
      <c r="F42" s="130" t="s">
        <v>84</v>
      </c>
      <c r="G42" s="102"/>
      <c r="H42" s="131">
        <v>44617</v>
      </c>
      <c r="I42" s="102" t="s">
        <v>86</v>
      </c>
      <c r="J42" s="102" t="s">
        <v>205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107" customFormat="1" ht="120" x14ac:dyDescent="0.4">
      <c r="A43" s="100">
        <v>38</v>
      </c>
      <c r="B43" s="103" t="s">
        <v>206</v>
      </c>
      <c r="C43" s="103" t="s">
        <v>207</v>
      </c>
      <c r="D43" s="102" t="s">
        <v>182</v>
      </c>
      <c r="E43" s="103" t="s">
        <v>183</v>
      </c>
      <c r="F43" s="130" t="s">
        <v>84</v>
      </c>
      <c r="G43" s="102"/>
      <c r="H43" s="131">
        <v>44617</v>
      </c>
      <c r="I43" s="102" t="s">
        <v>86</v>
      </c>
      <c r="J43" s="102" t="s">
        <v>205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107" customFormat="1" ht="120" x14ac:dyDescent="0.4">
      <c r="A44" s="100">
        <v>39</v>
      </c>
      <c r="B44" s="103" t="s">
        <v>208</v>
      </c>
      <c r="C44" s="102" t="s">
        <v>209</v>
      </c>
      <c r="D44" s="102" t="s">
        <v>182</v>
      </c>
      <c r="E44" s="103" t="s">
        <v>183</v>
      </c>
      <c r="F44" s="130" t="s">
        <v>84</v>
      </c>
      <c r="G44" s="102"/>
      <c r="H44" s="131">
        <v>44617</v>
      </c>
      <c r="I44" s="102" t="s">
        <v>86</v>
      </c>
      <c r="J44" s="103" t="s">
        <v>210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107" customFormat="1" ht="120" x14ac:dyDescent="0.4">
      <c r="A45" s="100">
        <v>40</v>
      </c>
      <c r="B45" s="103" t="s">
        <v>211</v>
      </c>
      <c r="C45" s="103" t="s">
        <v>212</v>
      </c>
      <c r="D45" s="102" t="s">
        <v>182</v>
      </c>
      <c r="E45" s="103" t="s">
        <v>183</v>
      </c>
      <c r="F45" s="130" t="s">
        <v>84</v>
      </c>
      <c r="G45" s="102"/>
      <c r="H45" s="131">
        <v>44617</v>
      </c>
      <c r="I45" s="102" t="s">
        <v>86</v>
      </c>
      <c r="J45" s="102" t="s">
        <v>205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s="107" customFormat="1" ht="98.25" customHeight="1" x14ac:dyDescent="0.4">
      <c r="A46" s="100">
        <v>41</v>
      </c>
      <c r="B46" s="103" t="s">
        <v>213</v>
      </c>
      <c r="C46" s="103" t="s">
        <v>214</v>
      </c>
      <c r="D46" s="103" t="s">
        <v>215</v>
      </c>
      <c r="E46" s="103" t="s">
        <v>216</v>
      </c>
      <c r="F46" s="130" t="s">
        <v>84</v>
      </c>
      <c r="G46" s="103"/>
      <c r="H46" s="100" t="s">
        <v>217</v>
      </c>
      <c r="I46" s="102" t="s">
        <v>86</v>
      </c>
      <c r="J46" s="103" t="s">
        <v>218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s="107" customFormat="1" ht="103.5" customHeight="1" x14ac:dyDescent="0.4">
      <c r="A47" s="100">
        <v>42</v>
      </c>
      <c r="B47" s="126" t="s">
        <v>219</v>
      </c>
      <c r="C47" s="126" t="s">
        <v>220</v>
      </c>
      <c r="D47" s="103" t="s">
        <v>221</v>
      </c>
      <c r="E47" s="103" t="s">
        <v>222</v>
      </c>
      <c r="F47" s="130" t="s">
        <v>84</v>
      </c>
      <c r="G47" s="102"/>
      <c r="H47" s="108" t="s">
        <v>223</v>
      </c>
      <c r="I47" s="102" t="s">
        <v>86</v>
      </c>
      <c r="J47" s="103" t="s">
        <v>224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107" customFormat="1" ht="109.5" customHeight="1" x14ac:dyDescent="0.4">
      <c r="A48" s="100">
        <v>43</v>
      </c>
      <c r="B48" s="126" t="s">
        <v>225</v>
      </c>
      <c r="C48" s="126" t="s">
        <v>226</v>
      </c>
      <c r="D48" s="103" t="s">
        <v>221</v>
      </c>
      <c r="E48" s="103" t="s">
        <v>227</v>
      </c>
      <c r="F48" s="130" t="s">
        <v>84</v>
      </c>
      <c r="G48" s="102"/>
      <c r="H48" s="108" t="s">
        <v>228</v>
      </c>
      <c r="I48" s="102" t="s">
        <v>86</v>
      </c>
      <c r="J48" s="103" t="s">
        <v>224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s="107" customFormat="1" ht="99.75" customHeight="1" x14ac:dyDescent="0.4">
      <c r="A49" s="100">
        <v>44</v>
      </c>
      <c r="B49" s="126" t="s">
        <v>229</v>
      </c>
      <c r="C49" s="126" t="s">
        <v>230</v>
      </c>
      <c r="D49" s="103" t="s">
        <v>221</v>
      </c>
      <c r="E49" s="103" t="s">
        <v>227</v>
      </c>
      <c r="F49" s="130" t="s">
        <v>84</v>
      </c>
      <c r="G49" s="102"/>
      <c r="H49" s="108" t="s">
        <v>228</v>
      </c>
      <c r="I49" s="102" t="s">
        <v>86</v>
      </c>
      <c r="J49" s="103" t="s">
        <v>224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s="107" customFormat="1" ht="110.25" customHeight="1" x14ac:dyDescent="0.4">
      <c r="A50" s="100">
        <v>45</v>
      </c>
      <c r="B50" s="126" t="s">
        <v>231</v>
      </c>
      <c r="C50" s="126" t="s">
        <v>232</v>
      </c>
      <c r="D50" s="103" t="s">
        <v>221</v>
      </c>
      <c r="E50" s="103" t="s">
        <v>227</v>
      </c>
      <c r="F50" s="130" t="s">
        <v>84</v>
      </c>
      <c r="G50" s="102"/>
      <c r="H50" s="108" t="s">
        <v>228</v>
      </c>
      <c r="I50" s="102" t="s">
        <v>86</v>
      </c>
      <c r="J50" s="103" t="s">
        <v>224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107" customFormat="1" ht="79.5" customHeight="1" x14ac:dyDescent="0.4">
      <c r="A51" s="100">
        <v>46</v>
      </c>
      <c r="B51" s="126" t="s">
        <v>233</v>
      </c>
      <c r="C51" s="126" t="s">
        <v>234</v>
      </c>
      <c r="D51" s="103" t="s">
        <v>221</v>
      </c>
      <c r="E51" s="103" t="s">
        <v>227</v>
      </c>
      <c r="F51" s="130" t="s">
        <v>84</v>
      </c>
      <c r="G51" s="102"/>
      <c r="H51" s="108" t="s">
        <v>228</v>
      </c>
      <c r="I51" s="102" t="s">
        <v>86</v>
      </c>
      <c r="J51" s="103" t="s">
        <v>224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107" customFormat="1" ht="77.25" customHeight="1" x14ac:dyDescent="0.4">
      <c r="A52" s="100">
        <v>47</v>
      </c>
      <c r="B52" s="126" t="s">
        <v>235</v>
      </c>
      <c r="C52" s="126" t="s">
        <v>236</v>
      </c>
      <c r="D52" s="103" t="s">
        <v>221</v>
      </c>
      <c r="E52" s="103" t="s">
        <v>227</v>
      </c>
      <c r="F52" s="130" t="s">
        <v>84</v>
      </c>
      <c r="G52" s="102"/>
      <c r="H52" s="108" t="s">
        <v>228</v>
      </c>
      <c r="I52" s="102" t="s">
        <v>86</v>
      </c>
      <c r="J52" s="102" t="s">
        <v>237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107" customFormat="1" ht="106.5" customHeight="1" x14ac:dyDescent="0.4">
      <c r="A53" s="100">
        <v>48</v>
      </c>
      <c r="B53" s="126" t="s">
        <v>238</v>
      </c>
      <c r="C53" s="126" t="s">
        <v>239</v>
      </c>
      <c r="D53" s="103" t="s">
        <v>221</v>
      </c>
      <c r="E53" s="103" t="s">
        <v>227</v>
      </c>
      <c r="F53" s="130" t="s">
        <v>84</v>
      </c>
      <c r="G53" s="102"/>
      <c r="H53" s="108" t="s">
        <v>228</v>
      </c>
      <c r="I53" s="102" t="s">
        <v>86</v>
      </c>
      <c r="J53" s="102" t="s">
        <v>240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107" customFormat="1" ht="70.5" customHeight="1" x14ac:dyDescent="0.4">
      <c r="A54" s="100">
        <v>49</v>
      </c>
      <c r="B54" s="126" t="s">
        <v>241</v>
      </c>
      <c r="C54" s="126" t="s">
        <v>242</v>
      </c>
      <c r="D54" s="103" t="s">
        <v>221</v>
      </c>
      <c r="E54" s="103" t="s">
        <v>227</v>
      </c>
      <c r="F54" s="130" t="s">
        <v>84</v>
      </c>
      <c r="G54" s="102"/>
      <c r="H54" s="108" t="s">
        <v>228</v>
      </c>
      <c r="I54" s="102" t="s">
        <v>86</v>
      </c>
      <c r="J54" s="102" t="s">
        <v>240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24" customHeight="1" x14ac:dyDescent="0.4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24" customHeight="1" x14ac:dyDescent="0.4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24" customHeight="1" x14ac:dyDescent="0.4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24" customHeight="1" x14ac:dyDescent="0.4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4" customHeight="1" x14ac:dyDescent="0.4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24" customHeight="1" x14ac:dyDescent="0.4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24" customHeight="1" x14ac:dyDescent="0.4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24" customHeight="1" x14ac:dyDescent="0.4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24" customHeight="1" x14ac:dyDescent="0.4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24" customHeight="1" x14ac:dyDescent="0.4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24" customHeight="1" x14ac:dyDescent="0.4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24" customHeight="1" x14ac:dyDescent="0.4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24" customHeight="1" x14ac:dyDescent="0.4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24" customHeight="1" x14ac:dyDescent="0.4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24" customHeight="1" x14ac:dyDescent="0.4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24" customHeight="1" x14ac:dyDescent="0.4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4" customHeight="1" x14ac:dyDescent="0.4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4" customHeight="1" x14ac:dyDescent="0.4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4" customHeight="1" x14ac:dyDescent="0.4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24" customHeight="1" x14ac:dyDescent="0.4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24" customHeight="1" x14ac:dyDescent="0.4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24" customHeight="1" x14ac:dyDescent="0.4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24" customHeight="1" x14ac:dyDescent="0.4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24" customHeight="1" x14ac:dyDescent="0.4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24" customHeight="1" x14ac:dyDescent="0.4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24" customHeight="1" x14ac:dyDescent="0.4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24" customHeight="1" x14ac:dyDescent="0.4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24" customHeight="1" x14ac:dyDescent="0.4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24" customHeight="1" x14ac:dyDescent="0.4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24" customHeight="1" x14ac:dyDescent="0.4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24" customHeight="1" x14ac:dyDescent="0.4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24" customHeight="1" x14ac:dyDescent="0.4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4" customHeight="1" x14ac:dyDescent="0.4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24" customHeight="1" x14ac:dyDescent="0.4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24" customHeight="1" x14ac:dyDescent="0.4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24" customHeight="1" x14ac:dyDescent="0.4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24" customHeight="1" x14ac:dyDescent="0.4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24" customHeight="1" x14ac:dyDescent="0.4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24" customHeight="1" x14ac:dyDescent="0.4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24" customHeight="1" x14ac:dyDescent="0.4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24" customHeight="1" x14ac:dyDescent="0.4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24" customHeight="1" x14ac:dyDescent="0.4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24" customHeight="1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24" customHeight="1" x14ac:dyDescent="0.4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24" customHeight="1" x14ac:dyDescent="0.4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24" customHeight="1" x14ac:dyDescent="0.4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24" customHeight="1" x14ac:dyDescent="0.4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24" customHeight="1" x14ac:dyDescent="0.4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24" customHeight="1" x14ac:dyDescent="0.4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24" customHeight="1" x14ac:dyDescent="0.4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24" customHeight="1" x14ac:dyDescent="0.4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24" customHeight="1" x14ac:dyDescent="0.4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24" customHeight="1" x14ac:dyDescent="0.4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4" customHeight="1" x14ac:dyDescent="0.4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24" customHeight="1" x14ac:dyDescent="0.4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24" customHeight="1" x14ac:dyDescent="0.4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24" customHeight="1" x14ac:dyDescent="0.4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24" customHeight="1" x14ac:dyDescent="0.4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24" customHeight="1" x14ac:dyDescent="0.4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24" customHeight="1" x14ac:dyDescent="0.4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24" customHeight="1" x14ac:dyDescent="0.4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24" customHeight="1" x14ac:dyDescent="0.4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24" customHeight="1" x14ac:dyDescent="0.4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24" customHeight="1" x14ac:dyDescent="0.4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24" customHeight="1" x14ac:dyDescent="0.4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24" customHeight="1" x14ac:dyDescent="0.4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24" customHeight="1" x14ac:dyDescent="0.4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24" customHeight="1" x14ac:dyDescent="0.4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24" customHeight="1" x14ac:dyDescent="0.4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24" customHeight="1" x14ac:dyDescent="0.4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24" customHeight="1" x14ac:dyDescent="0.4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24" customHeight="1" x14ac:dyDescent="0.4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24" customHeight="1" x14ac:dyDescent="0.4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24" customHeight="1" x14ac:dyDescent="0.4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24" customHeight="1" x14ac:dyDescent="0.4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24" customHeight="1" x14ac:dyDescent="0.4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24" customHeight="1" x14ac:dyDescent="0.4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24" customHeight="1" x14ac:dyDescent="0.4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24" customHeight="1" x14ac:dyDescent="0.4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24" customHeight="1" x14ac:dyDescent="0.4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24" customHeight="1" x14ac:dyDescent="0.4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24" customHeight="1" x14ac:dyDescent="0.4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24" customHeight="1" x14ac:dyDescent="0.4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24" customHeight="1" x14ac:dyDescent="0.4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24" customHeight="1" x14ac:dyDescent="0.4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24" customHeight="1" x14ac:dyDescent="0.4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24" customHeight="1" x14ac:dyDescent="0.4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24" customHeight="1" x14ac:dyDescent="0.4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24" customHeight="1" x14ac:dyDescent="0.4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24" customHeight="1" x14ac:dyDescent="0.4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24" customHeight="1" x14ac:dyDescent="0.4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24" customHeight="1" x14ac:dyDescent="0.4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24" customHeight="1" x14ac:dyDescent="0.4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24" customHeight="1" x14ac:dyDescent="0.4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24" customHeight="1" x14ac:dyDescent="0.4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24" customHeight="1" x14ac:dyDescent="0.4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24" customHeight="1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24" customHeight="1" x14ac:dyDescent="0.4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24" customHeight="1" x14ac:dyDescent="0.4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24" customHeight="1" x14ac:dyDescent="0.4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24" customHeight="1" x14ac:dyDescent="0.4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24" customHeight="1" x14ac:dyDescent="0.4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24" customHeight="1" x14ac:dyDescent="0.4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24" customHeight="1" x14ac:dyDescent="0.4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24" customHeight="1" x14ac:dyDescent="0.4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24" customHeight="1" x14ac:dyDescent="0.4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24" customHeight="1" x14ac:dyDescent="0.4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24" customHeight="1" x14ac:dyDescent="0.4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24" customHeight="1" x14ac:dyDescent="0.4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24" customHeight="1" x14ac:dyDescent="0.4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24" customHeight="1" x14ac:dyDescent="0.4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24" customHeight="1" x14ac:dyDescent="0.4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24" customHeight="1" x14ac:dyDescent="0.4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24" customHeight="1" x14ac:dyDescent="0.4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24" customHeight="1" x14ac:dyDescent="0.4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24" customHeight="1" x14ac:dyDescent="0.4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24" customHeight="1" x14ac:dyDescent="0.4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24" customHeight="1" x14ac:dyDescent="0.4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24" customHeight="1" x14ac:dyDescent="0.4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24" customHeight="1" x14ac:dyDescent="0.4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24" customHeight="1" x14ac:dyDescent="0.4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24" customHeight="1" x14ac:dyDescent="0.4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24" customHeight="1" x14ac:dyDescent="0.4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24" customHeight="1" x14ac:dyDescent="0.4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24" customHeight="1" x14ac:dyDescent="0.4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24" customHeight="1" x14ac:dyDescent="0.4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24" customHeight="1" x14ac:dyDescent="0.4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24" customHeight="1" x14ac:dyDescent="0.4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24" customHeight="1" x14ac:dyDescent="0.4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24" customHeight="1" x14ac:dyDescent="0.4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24" customHeight="1" x14ac:dyDescent="0.4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24" customHeight="1" x14ac:dyDescent="0.4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24" customHeight="1" x14ac:dyDescent="0.4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24" customHeight="1" x14ac:dyDescent="0.4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24" customHeight="1" x14ac:dyDescent="0.4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24" customHeight="1" x14ac:dyDescent="0.4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24" customHeight="1" x14ac:dyDescent="0.4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24" customHeight="1" x14ac:dyDescent="0.4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24" customHeight="1" x14ac:dyDescent="0.4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24" customHeight="1" x14ac:dyDescent="0.4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24" customHeight="1" x14ac:dyDescent="0.4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24" customHeight="1" x14ac:dyDescent="0.4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24" customHeight="1" x14ac:dyDescent="0.4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24" customHeight="1" x14ac:dyDescent="0.4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24" customHeight="1" x14ac:dyDescent="0.4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24" customHeight="1" x14ac:dyDescent="0.4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24" customHeight="1" x14ac:dyDescent="0.4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24" customHeight="1" x14ac:dyDescent="0.4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24" customHeight="1" x14ac:dyDescent="0.4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24" customHeight="1" x14ac:dyDescent="0.4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24" customHeight="1" x14ac:dyDescent="0.4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24" customHeight="1" x14ac:dyDescent="0.4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24" customHeight="1" x14ac:dyDescent="0.4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24" customHeight="1" x14ac:dyDescent="0.4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24" customHeight="1" x14ac:dyDescent="0.4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24" customHeight="1" x14ac:dyDescent="0.4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24" customHeight="1" x14ac:dyDescent="0.4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24" customHeight="1" x14ac:dyDescent="0.4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24" customHeight="1" x14ac:dyDescent="0.4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24" customHeight="1" x14ac:dyDescent="0.4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24" customHeight="1" x14ac:dyDescent="0.4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24" customHeight="1" x14ac:dyDescent="0.4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24" customHeight="1" x14ac:dyDescent="0.4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24" customHeight="1" x14ac:dyDescent="0.4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24" customHeight="1" x14ac:dyDescent="0.4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24" customHeight="1" x14ac:dyDescent="0.4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24" customHeight="1" x14ac:dyDescent="0.4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24" customHeight="1" x14ac:dyDescent="0.4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24" customHeight="1" x14ac:dyDescent="0.4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24" customHeight="1" x14ac:dyDescent="0.4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24" customHeight="1" x14ac:dyDescent="0.4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24" customHeight="1" x14ac:dyDescent="0.4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24" customHeight="1" x14ac:dyDescent="0.4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24" customHeight="1" x14ac:dyDescent="0.4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24" customHeight="1" x14ac:dyDescent="0.4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24" customHeight="1" x14ac:dyDescent="0.4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24" customHeight="1" x14ac:dyDescent="0.4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24" customHeight="1" x14ac:dyDescent="0.4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24" customHeight="1" x14ac:dyDescent="0.4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24" customHeight="1" x14ac:dyDescent="0.4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24" customHeight="1" x14ac:dyDescent="0.4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24" customHeight="1" x14ac:dyDescent="0.4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24" customHeight="1" x14ac:dyDescent="0.4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24" customHeight="1" x14ac:dyDescent="0.4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24" customHeight="1" x14ac:dyDescent="0.4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24" customHeight="1" x14ac:dyDescent="0.4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24" customHeight="1" x14ac:dyDescent="0.4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24" customHeight="1" x14ac:dyDescent="0.4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24" customHeight="1" x14ac:dyDescent="0.4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24" customHeight="1" x14ac:dyDescent="0.4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24" customHeight="1" x14ac:dyDescent="0.4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24" customHeight="1" x14ac:dyDescent="0.4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24" customHeight="1" x14ac:dyDescent="0.4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24" customHeight="1" x14ac:dyDescent="0.4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24" customHeight="1" x14ac:dyDescent="0.4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24" customHeight="1" x14ac:dyDescent="0.4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24" customHeight="1" x14ac:dyDescent="0.4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24" customHeight="1" x14ac:dyDescent="0.4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24" customHeight="1" x14ac:dyDescent="0.4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24" customHeight="1" x14ac:dyDescent="0.4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24" customHeight="1" x14ac:dyDescent="0.4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24" customHeight="1" x14ac:dyDescent="0.4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24" customHeight="1" x14ac:dyDescent="0.4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24" customHeight="1" x14ac:dyDescent="0.4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24" customHeight="1" x14ac:dyDescent="0.4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24" customHeight="1" x14ac:dyDescent="0.4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24" customHeight="1" x14ac:dyDescent="0.4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24" customHeight="1" x14ac:dyDescent="0.4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24" customHeight="1" x14ac:dyDescent="0.4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24" customHeight="1" x14ac:dyDescent="0.4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24" customHeight="1" x14ac:dyDescent="0.4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24" customHeight="1" x14ac:dyDescent="0.4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24" customHeight="1" x14ac:dyDescent="0.4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24" customHeight="1" x14ac:dyDescent="0.4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24" customHeight="1" x14ac:dyDescent="0.4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24" customHeight="1" x14ac:dyDescent="0.4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24" customHeight="1" x14ac:dyDescent="0.4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24" customHeight="1" x14ac:dyDescent="0.4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24" customHeight="1" x14ac:dyDescent="0.4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24" customHeight="1" x14ac:dyDescent="0.4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24" customHeight="1" x14ac:dyDescent="0.4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24" customHeight="1" x14ac:dyDescent="0.4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24" customHeight="1" x14ac:dyDescent="0.4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24" customHeight="1" x14ac:dyDescent="0.4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24" customHeight="1" x14ac:dyDescent="0.4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24" customHeight="1" x14ac:dyDescent="0.4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24" customHeight="1" x14ac:dyDescent="0.4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24" customHeight="1" x14ac:dyDescent="0.4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24" customHeight="1" x14ac:dyDescent="0.4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24" customHeight="1" x14ac:dyDescent="0.4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24" customHeight="1" x14ac:dyDescent="0.4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24" customHeight="1" x14ac:dyDescent="0.4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24" customHeight="1" x14ac:dyDescent="0.4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24" customHeight="1" x14ac:dyDescent="0.4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24" customHeight="1" x14ac:dyDescent="0.4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24" customHeight="1" x14ac:dyDescent="0.4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24" customHeight="1" x14ac:dyDescent="0.4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24" customHeight="1" x14ac:dyDescent="0.4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24" customHeight="1" x14ac:dyDescent="0.4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24" customHeight="1" x14ac:dyDescent="0.4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24" customHeight="1" x14ac:dyDescent="0.4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24" customHeight="1" x14ac:dyDescent="0.4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24" customHeight="1" x14ac:dyDescent="0.4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24" customHeight="1" x14ac:dyDescent="0.4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24" customHeight="1" x14ac:dyDescent="0.4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24" customHeight="1" x14ac:dyDescent="0.4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24" customHeight="1" x14ac:dyDescent="0.4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24" customHeight="1" x14ac:dyDescent="0.4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24" customHeight="1" x14ac:dyDescent="0.4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24" customHeight="1" x14ac:dyDescent="0.4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24" customHeight="1" x14ac:dyDescent="0.4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24" customHeight="1" x14ac:dyDescent="0.4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24" customHeight="1" x14ac:dyDescent="0.4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24" customHeight="1" x14ac:dyDescent="0.4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24" customHeight="1" x14ac:dyDescent="0.4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24" customHeight="1" x14ac:dyDescent="0.4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24" customHeight="1" x14ac:dyDescent="0.4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24" customHeight="1" x14ac:dyDescent="0.4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24" customHeight="1" x14ac:dyDescent="0.4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24" customHeight="1" x14ac:dyDescent="0.4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24" customHeight="1" x14ac:dyDescent="0.4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24" customHeight="1" x14ac:dyDescent="0.4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24" customHeight="1" x14ac:dyDescent="0.4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24" customHeight="1" x14ac:dyDescent="0.4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24" customHeight="1" x14ac:dyDescent="0.4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24" customHeight="1" x14ac:dyDescent="0.4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24" customHeight="1" x14ac:dyDescent="0.4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24" customHeight="1" x14ac:dyDescent="0.4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24" customHeight="1" x14ac:dyDescent="0.4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24" customHeight="1" x14ac:dyDescent="0.4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24" customHeight="1" x14ac:dyDescent="0.4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24" customHeight="1" x14ac:dyDescent="0.4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24" customHeight="1" x14ac:dyDescent="0.4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24" customHeight="1" x14ac:dyDescent="0.4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24" customHeight="1" x14ac:dyDescent="0.4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24" customHeight="1" x14ac:dyDescent="0.4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24" customHeight="1" x14ac:dyDescent="0.4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24" customHeight="1" x14ac:dyDescent="0.4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24" customHeight="1" x14ac:dyDescent="0.4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24" customHeight="1" x14ac:dyDescent="0.4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24" customHeight="1" x14ac:dyDescent="0.4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24" customHeight="1" x14ac:dyDescent="0.4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24" customHeight="1" x14ac:dyDescent="0.4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24" customHeight="1" x14ac:dyDescent="0.4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24" customHeight="1" x14ac:dyDescent="0.4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24" customHeight="1" x14ac:dyDescent="0.4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24" customHeight="1" x14ac:dyDescent="0.4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24" customHeight="1" x14ac:dyDescent="0.4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24" customHeight="1" x14ac:dyDescent="0.4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24" customHeight="1" x14ac:dyDescent="0.4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24" customHeight="1" x14ac:dyDescent="0.4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24" customHeight="1" x14ac:dyDescent="0.4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24" customHeight="1" x14ac:dyDescent="0.4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24" customHeight="1" x14ac:dyDescent="0.4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24" customHeight="1" x14ac:dyDescent="0.4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24" customHeight="1" x14ac:dyDescent="0.4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24" customHeight="1" x14ac:dyDescent="0.4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24" customHeight="1" x14ac:dyDescent="0.4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24" customHeight="1" x14ac:dyDescent="0.4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24" customHeight="1" x14ac:dyDescent="0.4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24" customHeight="1" x14ac:dyDescent="0.4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24" customHeight="1" x14ac:dyDescent="0.4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24" customHeight="1" x14ac:dyDescent="0.4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24" customHeight="1" x14ac:dyDescent="0.4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24" customHeight="1" x14ac:dyDescent="0.4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24" customHeight="1" x14ac:dyDescent="0.4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24" customHeight="1" x14ac:dyDescent="0.4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24" customHeight="1" x14ac:dyDescent="0.4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24" customHeight="1" x14ac:dyDescent="0.4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24" customHeight="1" x14ac:dyDescent="0.4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24" customHeight="1" x14ac:dyDescent="0.4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24" customHeight="1" x14ac:dyDescent="0.4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24" customHeight="1" x14ac:dyDescent="0.4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24" customHeight="1" x14ac:dyDescent="0.4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24" customHeight="1" x14ac:dyDescent="0.4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24" customHeight="1" x14ac:dyDescent="0.4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24" customHeight="1" x14ac:dyDescent="0.4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24" customHeight="1" x14ac:dyDescent="0.4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24" customHeight="1" x14ac:dyDescent="0.4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24" customHeight="1" x14ac:dyDescent="0.4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24" customHeight="1" x14ac:dyDescent="0.4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24" customHeight="1" x14ac:dyDescent="0.4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24" customHeight="1" x14ac:dyDescent="0.4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24" customHeight="1" x14ac:dyDescent="0.4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24" customHeight="1" x14ac:dyDescent="0.4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24" customHeight="1" x14ac:dyDescent="0.4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24" customHeight="1" x14ac:dyDescent="0.4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24" customHeight="1" x14ac:dyDescent="0.4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24" customHeight="1" x14ac:dyDescent="0.4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24" customHeight="1" x14ac:dyDescent="0.4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24" customHeight="1" x14ac:dyDescent="0.4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24" customHeight="1" x14ac:dyDescent="0.4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24" customHeight="1" x14ac:dyDescent="0.4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24" customHeight="1" x14ac:dyDescent="0.4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24" customHeight="1" x14ac:dyDescent="0.4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24" customHeight="1" x14ac:dyDescent="0.4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24" customHeight="1" x14ac:dyDescent="0.4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24" customHeight="1" x14ac:dyDescent="0.4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24" customHeight="1" x14ac:dyDescent="0.4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24" customHeight="1" x14ac:dyDescent="0.4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24" customHeight="1" x14ac:dyDescent="0.4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24" customHeight="1" x14ac:dyDescent="0.4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24" customHeight="1" x14ac:dyDescent="0.4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24" customHeight="1" x14ac:dyDescent="0.4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24" customHeight="1" x14ac:dyDescent="0.4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24" customHeight="1" x14ac:dyDescent="0.4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24" customHeight="1" x14ac:dyDescent="0.4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24" customHeight="1" x14ac:dyDescent="0.4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24" customHeight="1" x14ac:dyDescent="0.4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24" customHeight="1" x14ac:dyDescent="0.4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24" customHeight="1" x14ac:dyDescent="0.4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24" customHeight="1" x14ac:dyDescent="0.4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24" customHeight="1" x14ac:dyDescent="0.4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24" customHeight="1" x14ac:dyDescent="0.4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24" customHeight="1" x14ac:dyDescent="0.4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24" customHeight="1" x14ac:dyDescent="0.4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24" customHeight="1" x14ac:dyDescent="0.4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24" customHeight="1" x14ac:dyDescent="0.4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24" customHeight="1" x14ac:dyDescent="0.4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24" customHeight="1" x14ac:dyDescent="0.4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24" customHeight="1" x14ac:dyDescent="0.4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24" customHeight="1" x14ac:dyDescent="0.4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24" customHeight="1" x14ac:dyDescent="0.4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24" customHeight="1" x14ac:dyDescent="0.4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24" customHeight="1" x14ac:dyDescent="0.4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24" customHeight="1" x14ac:dyDescent="0.4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24" customHeight="1" x14ac:dyDescent="0.4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24" customHeight="1" x14ac:dyDescent="0.4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24" customHeight="1" x14ac:dyDescent="0.4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24" customHeight="1" x14ac:dyDescent="0.4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24" customHeight="1" x14ac:dyDescent="0.4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24" customHeight="1" x14ac:dyDescent="0.4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24" customHeight="1" x14ac:dyDescent="0.4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24" customHeight="1" x14ac:dyDescent="0.4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24" customHeight="1" x14ac:dyDescent="0.4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24" customHeight="1" x14ac:dyDescent="0.4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24" customHeight="1" x14ac:dyDescent="0.4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24" customHeight="1" x14ac:dyDescent="0.4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24" customHeight="1" x14ac:dyDescent="0.4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24" customHeight="1" x14ac:dyDescent="0.4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24" customHeight="1" x14ac:dyDescent="0.4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24" customHeight="1" x14ac:dyDescent="0.4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24" customHeight="1" x14ac:dyDescent="0.4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24" customHeight="1" x14ac:dyDescent="0.4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24" customHeight="1" x14ac:dyDescent="0.4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24" customHeight="1" x14ac:dyDescent="0.4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24" customHeight="1" x14ac:dyDescent="0.4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24" customHeight="1" x14ac:dyDescent="0.4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24" customHeight="1" x14ac:dyDescent="0.4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24" customHeight="1" x14ac:dyDescent="0.4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24" customHeight="1" x14ac:dyDescent="0.4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24" customHeight="1" x14ac:dyDescent="0.4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24" customHeight="1" x14ac:dyDescent="0.4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24" customHeight="1" x14ac:dyDescent="0.4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24" customHeight="1" x14ac:dyDescent="0.4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24" customHeight="1" x14ac:dyDescent="0.4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24" customHeight="1" x14ac:dyDescent="0.4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24" customHeight="1" x14ac:dyDescent="0.4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24" customHeight="1" x14ac:dyDescent="0.4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24" customHeight="1" x14ac:dyDescent="0.4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24" customHeight="1" x14ac:dyDescent="0.4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24" customHeight="1" x14ac:dyDescent="0.4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24" customHeight="1" x14ac:dyDescent="0.4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24" customHeight="1" x14ac:dyDescent="0.4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24" customHeight="1" x14ac:dyDescent="0.4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24" customHeight="1" x14ac:dyDescent="0.4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24" customHeight="1" x14ac:dyDescent="0.4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24" customHeight="1" x14ac:dyDescent="0.4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24" customHeight="1" x14ac:dyDescent="0.4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24" customHeight="1" x14ac:dyDescent="0.4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24" customHeight="1" x14ac:dyDescent="0.4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24" customHeight="1" x14ac:dyDescent="0.4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24" customHeight="1" x14ac:dyDescent="0.4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24" customHeight="1" x14ac:dyDescent="0.4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24" customHeight="1" x14ac:dyDescent="0.4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24" customHeight="1" x14ac:dyDescent="0.4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24" customHeight="1" x14ac:dyDescent="0.4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24" customHeight="1" x14ac:dyDescent="0.4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24" customHeight="1" x14ac:dyDescent="0.4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24" customHeight="1" x14ac:dyDescent="0.4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24" customHeight="1" x14ac:dyDescent="0.4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24" customHeight="1" x14ac:dyDescent="0.4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24" customHeight="1" x14ac:dyDescent="0.4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24" customHeight="1" x14ac:dyDescent="0.4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24" customHeight="1" x14ac:dyDescent="0.4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24" customHeight="1" x14ac:dyDescent="0.4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24" customHeight="1" x14ac:dyDescent="0.4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24" customHeight="1" x14ac:dyDescent="0.4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24" customHeight="1" x14ac:dyDescent="0.4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24" customHeight="1" x14ac:dyDescent="0.4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24" customHeight="1" x14ac:dyDescent="0.4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24" customHeight="1" x14ac:dyDescent="0.4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24" customHeight="1" x14ac:dyDescent="0.4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24" customHeight="1" x14ac:dyDescent="0.4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24" customHeight="1" x14ac:dyDescent="0.4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24" customHeight="1" x14ac:dyDescent="0.4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24" customHeight="1" x14ac:dyDescent="0.4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24" customHeight="1" x14ac:dyDescent="0.4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24" customHeight="1" x14ac:dyDescent="0.4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24" customHeight="1" x14ac:dyDescent="0.4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24" customHeight="1" x14ac:dyDescent="0.4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24" customHeight="1" x14ac:dyDescent="0.4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24" customHeight="1" x14ac:dyDescent="0.4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24" customHeight="1" x14ac:dyDescent="0.4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24" customHeight="1" x14ac:dyDescent="0.4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24" customHeight="1" x14ac:dyDescent="0.4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24" customHeight="1" x14ac:dyDescent="0.4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24" customHeight="1" x14ac:dyDescent="0.4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24" customHeight="1" x14ac:dyDescent="0.4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24" customHeight="1" x14ac:dyDescent="0.4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24" customHeight="1" x14ac:dyDescent="0.4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24" customHeight="1" x14ac:dyDescent="0.4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24" customHeight="1" x14ac:dyDescent="0.4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24" customHeight="1" x14ac:dyDescent="0.4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24" customHeight="1" x14ac:dyDescent="0.4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24" customHeight="1" x14ac:dyDescent="0.4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24" customHeight="1" x14ac:dyDescent="0.4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24" customHeight="1" x14ac:dyDescent="0.4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24" customHeight="1" x14ac:dyDescent="0.4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24" customHeight="1" x14ac:dyDescent="0.4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24" customHeight="1" x14ac:dyDescent="0.4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24" customHeight="1" x14ac:dyDescent="0.4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24" customHeight="1" x14ac:dyDescent="0.4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24" customHeight="1" x14ac:dyDescent="0.4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24" customHeight="1" x14ac:dyDescent="0.4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24" customHeight="1" x14ac:dyDescent="0.4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24" customHeight="1" x14ac:dyDescent="0.4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24" customHeight="1" x14ac:dyDescent="0.4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24" customHeight="1" x14ac:dyDescent="0.4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24" customHeight="1" x14ac:dyDescent="0.4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24" customHeight="1" x14ac:dyDescent="0.4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24" customHeight="1" x14ac:dyDescent="0.4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24" customHeight="1" x14ac:dyDescent="0.4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24" customHeight="1" x14ac:dyDescent="0.4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24" customHeight="1" x14ac:dyDescent="0.4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24" customHeight="1" x14ac:dyDescent="0.4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24" customHeight="1" x14ac:dyDescent="0.4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24" customHeight="1" x14ac:dyDescent="0.4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24" customHeight="1" x14ac:dyDescent="0.4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24" customHeight="1" x14ac:dyDescent="0.4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24" customHeight="1" x14ac:dyDescent="0.4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24" customHeight="1" x14ac:dyDescent="0.4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24" customHeight="1" x14ac:dyDescent="0.4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24" customHeight="1" x14ac:dyDescent="0.4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24" customHeight="1" x14ac:dyDescent="0.4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24" customHeight="1" x14ac:dyDescent="0.4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24" customHeight="1" x14ac:dyDescent="0.4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24" customHeight="1" x14ac:dyDescent="0.4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24" customHeight="1" x14ac:dyDescent="0.4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24" customHeight="1" x14ac:dyDescent="0.4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24" customHeight="1" x14ac:dyDescent="0.4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24" customHeight="1" x14ac:dyDescent="0.4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24" customHeight="1" x14ac:dyDescent="0.4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24" customHeight="1" x14ac:dyDescent="0.4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24" customHeight="1" x14ac:dyDescent="0.4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24" customHeight="1" x14ac:dyDescent="0.4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24" customHeight="1" x14ac:dyDescent="0.4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24" customHeight="1" x14ac:dyDescent="0.4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24" customHeight="1" x14ac:dyDescent="0.4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24" customHeight="1" x14ac:dyDescent="0.4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24" customHeight="1" x14ac:dyDescent="0.4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24" customHeight="1" x14ac:dyDescent="0.4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24" customHeight="1" x14ac:dyDescent="0.4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24" customHeight="1" x14ac:dyDescent="0.4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24" customHeight="1" x14ac:dyDescent="0.4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24" customHeight="1" x14ac:dyDescent="0.4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24" customHeight="1" x14ac:dyDescent="0.4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24" customHeight="1" x14ac:dyDescent="0.4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24" customHeight="1" x14ac:dyDescent="0.4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24" customHeight="1" x14ac:dyDescent="0.4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24" customHeight="1" x14ac:dyDescent="0.4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24" customHeight="1" x14ac:dyDescent="0.4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24" customHeight="1" x14ac:dyDescent="0.4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24" customHeight="1" x14ac:dyDescent="0.4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24" customHeight="1" x14ac:dyDescent="0.4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24" customHeight="1" x14ac:dyDescent="0.4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24" customHeight="1" x14ac:dyDescent="0.4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24" customHeight="1" x14ac:dyDescent="0.4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24" customHeight="1" x14ac:dyDescent="0.4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24" customHeight="1" x14ac:dyDescent="0.4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24" customHeight="1" x14ac:dyDescent="0.4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24" customHeight="1" x14ac:dyDescent="0.4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24" customHeight="1" x14ac:dyDescent="0.4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24" customHeight="1" x14ac:dyDescent="0.4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24" customHeight="1" x14ac:dyDescent="0.4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24" customHeight="1" x14ac:dyDescent="0.4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24" customHeight="1" x14ac:dyDescent="0.4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24" customHeight="1" x14ac:dyDescent="0.4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24" customHeight="1" x14ac:dyDescent="0.4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24" customHeight="1" x14ac:dyDescent="0.4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24" customHeight="1" x14ac:dyDescent="0.4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24" customHeight="1" x14ac:dyDescent="0.4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24" customHeight="1" x14ac:dyDescent="0.4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24" customHeight="1" x14ac:dyDescent="0.4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24" customHeight="1" x14ac:dyDescent="0.4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24" customHeight="1" x14ac:dyDescent="0.4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24" customHeight="1" x14ac:dyDescent="0.4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24" customHeight="1" x14ac:dyDescent="0.4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24" customHeight="1" x14ac:dyDescent="0.4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24" customHeight="1" x14ac:dyDescent="0.4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24" customHeight="1" x14ac:dyDescent="0.4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24" customHeight="1" x14ac:dyDescent="0.4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24" customHeight="1" x14ac:dyDescent="0.4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24" customHeight="1" x14ac:dyDescent="0.4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24" customHeight="1" x14ac:dyDescent="0.4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24" customHeight="1" x14ac:dyDescent="0.4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24" customHeight="1" x14ac:dyDescent="0.4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24" customHeight="1" x14ac:dyDescent="0.4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24" customHeight="1" x14ac:dyDescent="0.4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24" customHeight="1" x14ac:dyDescent="0.4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24" customHeight="1" x14ac:dyDescent="0.4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24" customHeight="1" x14ac:dyDescent="0.4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24" customHeight="1" x14ac:dyDescent="0.4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24" customHeight="1" x14ac:dyDescent="0.4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24" customHeight="1" x14ac:dyDescent="0.4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24" customHeight="1" x14ac:dyDescent="0.4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24" customHeight="1" x14ac:dyDescent="0.4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24" customHeight="1" x14ac:dyDescent="0.4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24" customHeight="1" x14ac:dyDescent="0.4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24" customHeight="1" x14ac:dyDescent="0.4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24" customHeight="1" x14ac:dyDescent="0.4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24" customHeight="1" x14ac:dyDescent="0.4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24" customHeight="1" x14ac:dyDescent="0.4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24" customHeight="1" x14ac:dyDescent="0.4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24" customHeight="1" x14ac:dyDescent="0.4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24" customHeight="1" x14ac:dyDescent="0.4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24" customHeight="1" x14ac:dyDescent="0.4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24" customHeight="1" x14ac:dyDescent="0.4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24" customHeight="1" x14ac:dyDescent="0.4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24" customHeight="1" x14ac:dyDescent="0.4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24" customHeight="1" x14ac:dyDescent="0.4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24" customHeight="1" x14ac:dyDescent="0.4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24" customHeight="1" x14ac:dyDescent="0.4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24" customHeight="1" x14ac:dyDescent="0.4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24" customHeight="1" x14ac:dyDescent="0.4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24" customHeight="1" x14ac:dyDescent="0.4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24" customHeight="1" x14ac:dyDescent="0.4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24" customHeight="1" x14ac:dyDescent="0.4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24" customHeight="1" x14ac:dyDescent="0.4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24" customHeight="1" x14ac:dyDescent="0.4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24" customHeight="1" x14ac:dyDescent="0.4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24" customHeight="1" x14ac:dyDescent="0.4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24" customHeight="1" x14ac:dyDescent="0.4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24" customHeight="1" x14ac:dyDescent="0.4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24" customHeight="1" x14ac:dyDescent="0.4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24" customHeight="1" x14ac:dyDescent="0.4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24" customHeight="1" x14ac:dyDescent="0.4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24" customHeight="1" x14ac:dyDescent="0.4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24" customHeight="1" x14ac:dyDescent="0.4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24" customHeight="1" x14ac:dyDescent="0.4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24" customHeight="1" x14ac:dyDescent="0.4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24" customHeight="1" x14ac:dyDescent="0.4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24" customHeight="1" x14ac:dyDescent="0.4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24" customHeight="1" x14ac:dyDescent="0.4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24" customHeight="1" x14ac:dyDescent="0.4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24" customHeight="1" x14ac:dyDescent="0.4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24" customHeight="1" x14ac:dyDescent="0.4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24" customHeight="1" x14ac:dyDescent="0.4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24" customHeight="1" x14ac:dyDescent="0.4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24" customHeight="1" x14ac:dyDescent="0.4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24" customHeight="1" x14ac:dyDescent="0.4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24" customHeight="1" x14ac:dyDescent="0.4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24" customHeight="1" x14ac:dyDescent="0.4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24" customHeight="1" x14ac:dyDescent="0.4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24" customHeight="1" x14ac:dyDescent="0.4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24" customHeight="1" x14ac:dyDescent="0.4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24" customHeight="1" x14ac:dyDescent="0.4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24" customHeight="1" x14ac:dyDescent="0.4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24" customHeight="1" x14ac:dyDescent="0.4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24" customHeight="1" x14ac:dyDescent="0.4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24" customHeight="1" x14ac:dyDescent="0.4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24" customHeight="1" x14ac:dyDescent="0.4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24" customHeight="1" x14ac:dyDescent="0.4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24" customHeight="1" x14ac:dyDescent="0.4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24" customHeight="1" x14ac:dyDescent="0.4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24" customHeight="1" x14ac:dyDescent="0.4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24" customHeight="1" x14ac:dyDescent="0.4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24" customHeight="1" x14ac:dyDescent="0.4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24" customHeight="1" x14ac:dyDescent="0.4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24" customHeight="1" x14ac:dyDescent="0.4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24" customHeight="1" x14ac:dyDescent="0.4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24" customHeight="1" x14ac:dyDescent="0.4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24" customHeight="1" x14ac:dyDescent="0.4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24" customHeight="1" x14ac:dyDescent="0.4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24" customHeight="1" x14ac:dyDescent="0.4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24" customHeight="1" x14ac:dyDescent="0.4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24" customHeight="1" x14ac:dyDescent="0.4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24" customHeight="1" x14ac:dyDescent="0.4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24" customHeight="1" x14ac:dyDescent="0.4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24" customHeight="1" x14ac:dyDescent="0.4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24" customHeight="1" x14ac:dyDescent="0.4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24" customHeight="1" x14ac:dyDescent="0.4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24" customHeight="1" x14ac:dyDescent="0.4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24" customHeight="1" x14ac:dyDescent="0.4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24" customHeight="1" x14ac:dyDescent="0.4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24" customHeight="1" x14ac:dyDescent="0.4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24" customHeight="1" x14ac:dyDescent="0.4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24" customHeight="1" x14ac:dyDescent="0.4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24" customHeight="1" x14ac:dyDescent="0.4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24" customHeight="1" x14ac:dyDescent="0.4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24" customHeight="1" x14ac:dyDescent="0.4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24" customHeight="1" x14ac:dyDescent="0.4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24" customHeight="1" x14ac:dyDescent="0.4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24" customHeight="1" x14ac:dyDescent="0.4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24" customHeight="1" x14ac:dyDescent="0.4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24" customHeight="1" x14ac:dyDescent="0.4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24" customHeight="1" x14ac:dyDescent="0.4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24" customHeight="1" x14ac:dyDescent="0.4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24" customHeight="1" x14ac:dyDescent="0.4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24" customHeight="1" x14ac:dyDescent="0.4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24" customHeight="1" x14ac:dyDescent="0.4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24" customHeight="1" x14ac:dyDescent="0.4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24" customHeight="1" x14ac:dyDescent="0.4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24" customHeight="1" x14ac:dyDescent="0.4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24" customHeight="1" x14ac:dyDescent="0.4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24" customHeight="1" x14ac:dyDescent="0.4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24" customHeight="1" x14ac:dyDescent="0.4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24" customHeight="1" x14ac:dyDescent="0.4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24" customHeight="1" x14ac:dyDescent="0.4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24" customHeight="1" x14ac:dyDescent="0.4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24" customHeight="1" x14ac:dyDescent="0.4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24" customHeight="1" x14ac:dyDescent="0.4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24" customHeight="1" x14ac:dyDescent="0.4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24" customHeight="1" x14ac:dyDescent="0.4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24" customHeight="1" x14ac:dyDescent="0.4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24" customHeight="1" x14ac:dyDescent="0.4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24" customHeight="1" x14ac:dyDescent="0.4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24" customHeight="1" x14ac:dyDescent="0.4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24" customHeight="1" x14ac:dyDescent="0.4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24" customHeight="1" x14ac:dyDescent="0.4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24" customHeight="1" x14ac:dyDescent="0.4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24" customHeight="1" x14ac:dyDescent="0.4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24" customHeight="1" x14ac:dyDescent="0.4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24" customHeight="1" x14ac:dyDescent="0.4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24" customHeight="1" x14ac:dyDescent="0.4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24" customHeight="1" x14ac:dyDescent="0.4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24" customHeight="1" x14ac:dyDescent="0.4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24" customHeight="1" x14ac:dyDescent="0.4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24" customHeight="1" x14ac:dyDescent="0.4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24" customHeight="1" x14ac:dyDescent="0.4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24" customHeight="1" x14ac:dyDescent="0.4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24" customHeight="1" x14ac:dyDescent="0.4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24" customHeight="1" x14ac:dyDescent="0.4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24" customHeight="1" x14ac:dyDescent="0.4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24" customHeight="1" x14ac:dyDescent="0.4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24" customHeight="1" x14ac:dyDescent="0.4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24" customHeight="1" x14ac:dyDescent="0.4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24" customHeight="1" x14ac:dyDescent="0.4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24" customHeight="1" x14ac:dyDescent="0.4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24" customHeight="1" x14ac:dyDescent="0.4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24" customHeight="1" x14ac:dyDescent="0.4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24" customHeight="1" x14ac:dyDescent="0.4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24" customHeight="1" x14ac:dyDescent="0.4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24" customHeight="1" x14ac:dyDescent="0.4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24" customHeight="1" x14ac:dyDescent="0.4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24" customHeight="1" x14ac:dyDescent="0.4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24" customHeight="1" x14ac:dyDescent="0.4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24" customHeight="1" x14ac:dyDescent="0.4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24" customHeight="1" x14ac:dyDescent="0.4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24" customHeight="1" x14ac:dyDescent="0.4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24" customHeight="1" x14ac:dyDescent="0.4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24" customHeight="1" x14ac:dyDescent="0.4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24" customHeight="1" x14ac:dyDescent="0.4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24" customHeight="1" x14ac:dyDescent="0.4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24" customHeight="1" x14ac:dyDescent="0.4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24" customHeight="1" x14ac:dyDescent="0.4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24" customHeight="1" x14ac:dyDescent="0.4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24" customHeight="1" x14ac:dyDescent="0.4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24" customHeight="1" x14ac:dyDescent="0.4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24" customHeight="1" x14ac:dyDescent="0.4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24" customHeight="1" x14ac:dyDescent="0.4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24" customHeight="1" x14ac:dyDescent="0.4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24" customHeight="1" x14ac:dyDescent="0.4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24" customHeight="1" x14ac:dyDescent="0.4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24" customHeight="1" x14ac:dyDescent="0.4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24" customHeight="1" x14ac:dyDescent="0.4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24" customHeight="1" x14ac:dyDescent="0.4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24" customHeight="1" x14ac:dyDescent="0.4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24" customHeight="1" x14ac:dyDescent="0.4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24" customHeight="1" x14ac:dyDescent="0.4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24" customHeight="1" x14ac:dyDescent="0.4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24" customHeight="1" x14ac:dyDescent="0.4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24" customHeight="1" x14ac:dyDescent="0.4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24" customHeight="1" x14ac:dyDescent="0.4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24" customHeight="1" x14ac:dyDescent="0.4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24" customHeight="1" x14ac:dyDescent="0.4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24" customHeight="1" x14ac:dyDescent="0.4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24" customHeight="1" x14ac:dyDescent="0.4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24" customHeight="1" x14ac:dyDescent="0.4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24" customHeight="1" x14ac:dyDescent="0.4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24" customHeight="1" x14ac:dyDescent="0.4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24" customHeight="1" x14ac:dyDescent="0.4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24" customHeight="1" x14ac:dyDescent="0.4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24" customHeight="1" x14ac:dyDescent="0.4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4" customHeight="1" x14ac:dyDescent="0.4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24" customHeight="1" x14ac:dyDescent="0.4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24" customHeight="1" x14ac:dyDescent="0.4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24" customHeight="1" x14ac:dyDescent="0.4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24" customHeight="1" x14ac:dyDescent="0.4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24" customHeight="1" x14ac:dyDescent="0.4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24" customHeight="1" x14ac:dyDescent="0.4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24" customHeight="1" x14ac:dyDescent="0.4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24" customHeight="1" x14ac:dyDescent="0.4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24" customHeight="1" x14ac:dyDescent="0.4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24" customHeight="1" x14ac:dyDescent="0.4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24" customHeight="1" x14ac:dyDescent="0.4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24" customHeight="1" x14ac:dyDescent="0.4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24" customHeight="1" x14ac:dyDescent="0.4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24" customHeight="1" x14ac:dyDescent="0.4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24" customHeight="1" x14ac:dyDescent="0.4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24" customHeight="1" x14ac:dyDescent="0.4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24" customHeight="1" x14ac:dyDescent="0.4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24" customHeight="1" x14ac:dyDescent="0.4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24" customHeight="1" x14ac:dyDescent="0.4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2022-04-12T03:17:04Z</dcterms:created>
  <dcterms:modified xsi:type="dcterms:W3CDTF">2022-04-12T03:17:14Z</dcterms:modified>
</cp:coreProperties>
</file>