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D15" i="2"/>
  <c r="C15" i="2"/>
  <c r="D11" i="2"/>
  <c r="C11" i="2"/>
  <c r="D22" i="1"/>
  <c r="B22" i="1"/>
  <c r="A22" i="1"/>
  <c r="E21" i="1"/>
  <c r="D21" i="1"/>
  <c r="B21" i="1"/>
  <c r="A21" i="1"/>
  <c r="D20" i="1"/>
  <c r="B20" i="1"/>
  <c r="A20" i="1"/>
  <c r="D19" i="1"/>
  <c r="B19" i="1"/>
  <c r="A19" i="1"/>
  <c r="G18" i="1"/>
  <c r="F18" i="1"/>
  <c r="E18" i="1"/>
  <c r="D18" i="1"/>
  <c r="B18" i="1"/>
  <c r="A18" i="1"/>
  <c r="F8" i="1"/>
  <c r="F22" i="1" s="1"/>
  <c r="F7" i="1"/>
  <c r="F21" i="1" s="1"/>
  <c r="E7" i="1"/>
  <c r="G7" i="1" s="1"/>
  <c r="G6" i="1"/>
  <c r="G20" i="1" s="1"/>
  <c r="F6" i="1"/>
  <c r="F20" i="1" s="1"/>
  <c r="E6" i="1"/>
  <c r="E20" i="1" s="1"/>
  <c r="F5" i="1"/>
  <c r="F19" i="1" s="1"/>
  <c r="E5" i="1"/>
  <c r="E8" i="1" s="1"/>
  <c r="E22" i="1" l="1"/>
  <c r="G8" i="1"/>
  <c r="H7" i="1"/>
  <c r="I7" i="1" s="1"/>
  <c r="G21" i="1"/>
  <c r="H6" i="1"/>
  <c r="I6" i="1" s="1"/>
  <c r="G5" i="1"/>
  <c r="E19" i="1"/>
  <c r="G19" i="1" l="1"/>
  <c r="H5" i="1"/>
  <c r="I5" i="1" s="1"/>
  <c r="G22" i="1"/>
  <c r="H8" i="1"/>
  <c r="I8" i="1" s="1"/>
</calcChain>
</file>

<file path=xl/sharedStrings.xml><?xml version="1.0" encoding="utf-8"?>
<sst xmlns="http://schemas.openxmlformats.org/spreadsheetml/2006/main" count="73" uniqueCount="55">
  <si>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</si>
  <si>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</si>
  <si>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</si>
  <si>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</si>
  <si>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</si>
  <si>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6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</si>
  <si>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</si>
  <si>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</si>
  <si>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</si>
  <si>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</si>
  <si>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</si>
  <si>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</si>
  <si>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</si>
  <si>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</si>
  <si>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</si>
  <si>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</si>
  <si>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</si>
  <si>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</si>
  <si>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</si>
  <si>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</si>
  <si>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</si>
  <si>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</si>
  <si>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</si>
  <si>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</si>
  <si>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</si>
  <si>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</si>
  <si>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ศูนย์แห่งความเป็นเลิศในการดูแลผู้สูงอายุ</t>
  </si>
  <si>
    <t>ตรวจสอบหลักฐาน พบว่า ร้อยละของผลประกอบการที่สำเร็จตามแผนธุรกิจ อยู่ที่ 35.42%</t>
  </si>
  <si>
    <t>ระดับมหาวิทยาลัย (สำนักทรัพย์สิน)</t>
  </si>
  <si>
    <t>ทรัพย์สิน</t>
  </si>
  <si>
    <t>วิทยาเขต</t>
  </si>
  <si>
    <t>ศูนย์ฯ ผู้สูงอายุ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</si>
  <si>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</si>
  <si>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</si>
  <si>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</si>
  <si>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</si>
  <si>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</si>
  <si>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</si>
  <si>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</si>
  <si>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</si>
  <si>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</si>
  <si>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</si>
  <si>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</si>
  <si>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</si>
  <si>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</si>
  <si>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</si>
  <si>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</si>
  <si>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</si>
  <si>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</si>
  <si>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</si>
  <si>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</si>
  <si>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ศูนย์แห่งความเป็นเลิศในการดูแลผู้สูงอายุ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</si>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</sst>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_(* #,##0.00_);_(* \(#,##0.00\);_(* &quot;-&quot;??_);_(@_)"/>
    <numFmt numFmtId="189" formatCode="0.0000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188" fontId="10" fillId="4" borderId="8" xfId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88" fontId="10" fillId="0" borderId="11" xfId="1" applyFont="1" applyBorder="1" applyAlignment="1" applyProtection="1">
      <alignment horizontal="center"/>
      <protection locked="0"/>
    </xf>
    <xf numFmtId="0" fontId="10" fillId="7" borderId="8" xfId="0" applyFont="1" applyFill="1" applyBorder="1" applyAlignment="1">
      <alignment horizontal="left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188" fontId="6" fillId="3" borderId="8" xfId="0" applyNumberFormat="1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left" vertical="top"/>
    </xf>
    <xf numFmtId="188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K7" sqref="K7"/>
    </sheetView>
  </sheetViews>
  <sheetFormatPr defaultColWidth="9" defaultRowHeight="24" x14ac:dyDescent="0.2"/>
  <cols>
    <col min="1" max="1" width="9" style="54"/>
    <col min="2" max="2" width="9.875" style="54" customWidth="1"/>
    <col min="3" max="3" width="22.75" style="54" customWidth="1"/>
    <col min="4" max="4" width="9" style="54"/>
    <col min="5" max="5" width="20.25" style="54" customWidth="1"/>
    <col min="6" max="6" width="18.75" style="54" customWidth="1"/>
    <col min="7" max="7" width="15.375" style="54" bestFit="1" customWidth="1"/>
    <col min="8" max="8" width="15.5" style="54" customWidth="1"/>
    <col min="9" max="9" width="18.5" style="54" customWidth="1"/>
    <col min="10" max="10" width="28.375" style="54" bestFit="1" customWidth="1"/>
    <col min="11" max="11" width="48" style="54" bestFit="1" customWidth="1"/>
    <col min="12" max="47" width="9" style="6"/>
    <col min="48" max="16384" width="9" style="54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55000000000000004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103092786.38</v>
      </c>
      <c r="F5" s="32">
        <f>'รายละเอียด 2.6.2'!C11</f>
        <v>156400000</v>
      </c>
      <c r="G5" s="33">
        <f>IFERROR(ROUND((E5/F5)*100,2),0)</f>
        <v>65.92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2.1840000000000002</v>
      </c>
      <c r="I5" s="35" t="str">
        <f>IF(H5=5,"ü","û")</f>
        <v>û</v>
      </c>
      <c r="J5" s="36">
        <v>65.92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55000000000000004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4201712</v>
      </c>
      <c r="F6" s="39">
        <f>'รายละเอียด 2.6.2'!C15</f>
        <v>6372000</v>
      </c>
      <c r="G6" s="33">
        <f t="shared" ref="G6:G8" si="0">IFERROR(ROUND((E6/F6)*100,2),0)</f>
        <v>65.94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2.1879999999999997</v>
      </c>
      <c r="I6" s="35" t="str">
        <f t="shared" ref="I6:I8" si="1">IF(H6=5,"ü","û")</f>
        <v>û</v>
      </c>
      <c r="J6" s="36">
        <v>65.94</v>
      </c>
      <c r="K6" s="40" t="s">
        <v>19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23.25" customHeight="1" x14ac:dyDescent="0.55000000000000004">
      <c r="A7" s="28">
        <v>3</v>
      </c>
      <c r="B7" s="29" t="s">
        <v>26</v>
      </c>
      <c r="C7" s="29"/>
      <c r="D7" s="30">
        <v>80</v>
      </c>
      <c r="E7" s="31">
        <f>'รายละเอียด 2.6.2'!D20</f>
        <v>2278374</v>
      </c>
      <c r="F7" s="39">
        <f>'รายละเอียด 2.6.2'!C20</f>
        <v>6433200</v>
      </c>
      <c r="G7" s="33">
        <f>IFERROR(ROUND((E7/F7)*100,2),0)</f>
        <v>35.42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1</v>
      </c>
      <c r="I7" s="35" t="str">
        <f t="shared" si="1"/>
        <v>û</v>
      </c>
      <c r="J7" s="36">
        <v>23.07</v>
      </c>
      <c r="K7" s="40" t="s">
        <v>27</v>
      </c>
      <c r="M7" s="42"/>
      <c r="N7" s="43"/>
      <c r="O7" s="43"/>
      <c r="P7" s="43"/>
      <c r="Q7" s="43"/>
    </row>
    <row r="8" spans="1:17" s="6" customFormat="1" ht="27" customHeight="1" x14ac:dyDescent="0.2">
      <c r="A8" s="44" t="s">
        <v>28</v>
      </c>
      <c r="B8" s="45"/>
      <c r="C8" s="46"/>
      <c r="D8" s="47">
        <v>80</v>
      </c>
      <c r="E8" s="48">
        <f>E5</f>
        <v>103092786.38</v>
      </c>
      <c r="F8" s="49">
        <f>F5</f>
        <v>156400000</v>
      </c>
      <c r="G8" s="50">
        <f t="shared" si="0"/>
        <v>65.92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2.1840000000000002</v>
      </c>
      <c r="I8" s="52" t="str">
        <f t="shared" si="1"/>
        <v>û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103092786.38</v>
      </c>
      <c r="F19" s="6">
        <f t="shared" si="2"/>
        <v>156400000</v>
      </c>
      <c r="G19" s="6">
        <f t="shared" si="2"/>
        <v>65.92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4201712</v>
      </c>
      <c r="F20" s="6">
        <f t="shared" si="2"/>
        <v>6372000</v>
      </c>
      <c r="G20" s="6">
        <f t="shared" si="2"/>
        <v>65.94</v>
      </c>
    </row>
    <row r="21" spans="1:7" s="6" customFormat="1" x14ac:dyDescent="0.2">
      <c r="A21" s="6">
        <f t="shared" si="2"/>
        <v>3</v>
      </c>
      <c r="B21" s="6" t="str">
        <f t="shared" si="2"/>
        <v>29) ศูนย์แห่งความเป็นเลิศในการดูแลผู้สูงอายุ</v>
      </c>
      <c r="C21" s="6" t="s">
        <v>31</v>
      </c>
      <c r="D21" s="6">
        <f t="shared" si="2"/>
        <v>80</v>
      </c>
      <c r="E21" s="6">
        <f t="shared" si="2"/>
        <v>2278374</v>
      </c>
      <c r="F21" s="6">
        <f t="shared" si="2"/>
        <v>6433200</v>
      </c>
      <c r="G21" s="6">
        <f t="shared" si="2"/>
        <v>35.42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103092786.38</v>
      </c>
      <c r="F22" s="6">
        <f t="shared" si="2"/>
        <v>156400000</v>
      </c>
      <c r="G22" s="6">
        <f t="shared" si="2"/>
        <v>65.92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K7" sqref="K7"/>
    </sheetView>
  </sheetViews>
  <sheetFormatPr defaultColWidth="9" defaultRowHeight="24" x14ac:dyDescent="0.2"/>
  <cols>
    <col min="1" max="1" width="9" style="83"/>
    <col min="2" max="2" width="31.5" style="83" customWidth="1"/>
    <col min="3" max="3" width="34" style="83" customWidth="1"/>
    <col min="4" max="4" width="23" style="83" customWidth="1"/>
    <col min="5" max="5" width="21.25" style="83" customWidth="1"/>
    <col min="6" max="47" width="9" style="59"/>
    <col min="48" max="16384" width="9" style="83"/>
  </cols>
  <sheetData>
    <row r="1" spans="1:6" ht="30.75" x14ac:dyDescent="0.2">
      <c r="A1" s="55"/>
      <c r="B1" s="56" t="s">
        <v>33</v>
      </c>
      <c r="C1" s="3" t="s">
        <v>1</v>
      </c>
      <c r="D1" s="3"/>
      <c r="E1" s="57" t="s">
        <v>2</v>
      </c>
      <c r="F1" s="58"/>
    </row>
    <row r="2" spans="1:6" ht="30.75" x14ac:dyDescent="0.2">
      <c r="A2" s="60"/>
      <c r="B2" s="61" t="s">
        <v>3</v>
      </c>
      <c r="C2" s="62" t="s">
        <v>4</v>
      </c>
      <c r="D2" s="63"/>
      <c r="E2" s="64" t="s">
        <v>5</v>
      </c>
      <c r="F2" s="65"/>
    </row>
    <row r="3" spans="1:6" s="59" customFormat="1" x14ac:dyDescent="0.2">
      <c r="A3" s="60"/>
      <c r="B3" s="13" t="s">
        <v>34</v>
      </c>
      <c r="C3" s="13" t="s">
        <v>35</v>
      </c>
      <c r="D3" s="14" t="s">
        <v>36</v>
      </c>
      <c r="E3" s="14"/>
    </row>
    <row r="4" spans="1:6" s="59" customFormat="1" ht="21" customHeight="1" x14ac:dyDescent="0.2">
      <c r="A4" s="66" t="s">
        <v>7</v>
      </c>
      <c r="B4" s="67" t="s">
        <v>37</v>
      </c>
      <c r="C4" s="67" t="s">
        <v>38</v>
      </c>
      <c r="D4" s="67" t="s">
        <v>39</v>
      </c>
      <c r="E4" s="67" t="s">
        <v>40</v>
      </c>
    </row>
    <row r="5" spans="1:6" s="59" customFormat="1" ht="27.75" x14ac:dyDescent="0.2">
      <c r="A5" s="68" t="s">
        <v>4</v>
      </c>
      <c r="B5" s="69"/>
      <c r="C5" s="69"/>
      <c r="D5" s="69"/>
      <c r="E5" s="69"/>
    </row>
    <row r="6" spans="1:6" s="59" customFormat="1" x14ac:dyDescent="0.2">
      <c r="A6" s="70">
        <v>1</v>
      </c>
      <c r="B6" s="71" t="s">
        <v>41</v>
      </c>
      <c r="C6" s="72">
        <v>20000000</v>
      </c>
      <c r="D6" s="72">
        <v>6756453</v>
      </c>
      <c r="E6" s="73" t="s">
        <v>19</v>
      </c>
    </row>
    <row r="7" spans="1:6" s="59" customFormat="1" x14ac:dyDescent="0.2">
      <c r="A7" s="70">
        <v>2</v>
      </c>
      <c r="B7" s="71" t="s">
        <v>42</v>
      </c>
      <c r="C7" s="72">
        <v>89450000</v>
      </c>
      <c r="D7" s="72">
        <v>88587704.379999995</v>
      </c>
      <c r="E7" s="73" t="s">
        <v>19</v>
      </c>
    </row>
    <row r="8" spans="1:6" s="59" customFormat="1" x14ac:dyDescent="0.2">
      <c r="A8" s="70">
        <v>3</v>
      </c>
      <c r="B8" s="71" t="s">
        <v>43</v>
      </c>
      <c r="C8" s="72">
        <v>15950000</v>
      </c>
      <c r="D8" s="72">
        <v>2175873</v>
      </c>
      <c r="E8" s="73" t="s">
        <v>19</v>
      </c>
    </row>
    <row r="9" spans="1:6" s="59" customFormat="1" ht="48" x14ac:dyDescent="0.2">
      <c r="A9" s="70">
        <v>4</v>
      </c>
      <c r="B9" s="74" t="s">
        <v>44</v>
      </c>
      <c r="C9" s="72">
        <v>20000000</v>
      </c>
      <c r="D9" s="72">
        <v>3694580</v>
      </c>
      <c r="E9" s="73" t="s">
        <v>19</v>
      </c>
    </row>
    <row r="10" spans="1:6" s="59" customFormat="1" x14ac:dyDescent="0.2">
      <c r="A10" s="70">
        <v>5</v>
      </c>
      <c r="B10" s="71" t="s">
        <v>45</v>
      </c>
      <c r="C10" s="72">
        <v>11000000</v>
      </c>
      <c r="D10" s="72">
        <v>1878176</v>
      </c>
      <c r="E10" s="73" t="s">
        <v>19</v>
      </c>
    </row>
    <row r="11" spans="1:6" x14ac:dyDescent="0.2">
      <c r="A11" s="75"/>
      <c r="B11" s="76" t="s">
        <v>46</v>
      </c>
      <c r="C11" s="77">
        <f>SUM(C6:C10)</f>
        <v>156400000</v>
      </c>
      <c r="D11" s="78">
        <f>SUM(D6:D10)</f>
        <v>103092786.38</v>
      </c>
      <c r="E11" s="79" t="s">
        <v>47</v>
      </c>
    </row>
    <row r="12" spans="1:6" ht="27.75" x14ac:dyDescent="0.2">
      <c r="A12" s="68" t="s">
        <v>48</v>
      </c>
      <c r="B12" s="71"/>
      <c r="C12" s="71"/>
      <c r="D12" s="72"/>
      <c r="E12" s="72"/>
    </row>
    <row r="13" spans="1:6" x14ac:dyDescent="0.2">
      <c r="A13" s="80">
        <v>1</v>
      </c>
      <c r="B13" s="71" t="s">
        <v>49</v>
      </c>
      <c r="C13" s="72">
        <v>5928000</v>
      </c>
      <c r="D13" s="72">
        <v>3400426</v>
      </c>
      <c r="E13" s="72"/>
    </row>
    <row r="14" spans="1:6" x14ac:dyDescent="0.2">
      <c r="A14" s="80">
        <v>2</v>
      </c>
      <c r="B14" s="71" t="s">
        <v>50</v>
      </c>
      <c r="C14" s="72">
        <v>444000</v>
      </c>
      <c r="D14" s="72">
        <v>801286</v>
      </c>
      <c r="E14" s="72"/>
    </row>
    <row r="15" spans="1:6" x14ac:dyDescent="0.2">
      <c r="A15" s="81"/>
      <c r="B15" s="76" t="s">
        <v>46</v>
      </c>
      <c r="C15" s="77">
        <f>SUM(C13:C14)</f>
        <v>6372000</v>
      </c>
      <c r="D15" s="77">
        <f>SUM(D13:D14)</f>
        <v>4201712</v>
      </c>
      <c r="E15" s="79" t="s">
        <v>47</v>
      </c>
    </row>
    <row r="16" spans="1:6" ht="27.75" x14ac:dyDescent="0.2">
      <c r="A16" s="68" t="s">
        <v>51</v>
      </c>
      <c r="B16" s="68"/>
      <c r="C16" s="68"/>
      <c r="D16" s="68"/>
      <c r="E16" s="68"/>
    </row>
    <row r="17" spans="1:5" x14ac:dyDescent="0.2">
      <c r="A17" s="80">
        <v>1</v>
      </c>
      <c r="B17" s="71" t="s">
        <v>52</v>
      </c>
      <c r="C17" s="72">
        <v>3547200</v>
      </c>
      <c r="D17" s="72">
        <v>2118635</v>
      </c>
      <c r="E17" s="72"/>
    </row>
    <row r="18" spans="1:5" x14ac:dyDescent="0.2">
      <c r="A18" s="80">
        <v>2</v>
      </c>
      <c r="B18" s="71" t="s">
        <v>53</v>
      </c>
      <c r="C18" s="72">
        <v>648000</v>
      </c>
      <c r="D18" s="72">
        <v>4639</v>
      </c>
      <c r="E18" s="72"/>
    </row>
    <row r="19" spans="1:5" x14ac:dyDescent="0.2">
      <c r="A19" s="80">
        <v>3</v>
      </c>
      <c r="B19" s="71" t="s">
        <v>54</v>
      </c>
      <c r="C19" s="72">
        <v>2238000</v>
      </c>
      <c r="D19" s="72">
        <v>155100</v>
      </c>
      <c r="E19" s="72"/>
    </row>
    <row r="20" spans="1:5" x14ac:dyDescent="0.2">
      <c r="A20" s="81"/>
      <c r="B20" s="76" t="s">
        <v>46</v>
      </c>
      <c r="C20" s="82">
        <f>SUM(C16:C19)</f>
        <v>6433200</v>
      </c>
      <c r="D20" s="82">
        <f>SUM(D16:D19)</f>
        <v>2278374</v>
      </c>
      <c r="E20" s="79" t="s">
        <v>47</v>
      </c>
    </row>
    <row r="21" spans="1:5" x14ac:dyDescent="0.2">
      <c r="A21" s="71"/>
      <c r="B21" s="71"/>
      <c r="C21" s="71"/>
      <c r="D21" s="72"/>
      <c r="E21" s="72"/>
    </row>
    <row r="22" spans="1:5" x14ac:dyDescent="0.2">
      <c r="A22" s="71"/>
      <c r="B22" s="71"/>
      <c r="C22" s="71"/>
      <c r="D22" s="72"/>
      <c r="E22" s="72"/>
    </row>
    <row r="23" spans="1:5" x14ac:dyDescent="0.2">
      <c r="A23" s="71"/>
      <c r="B23" s="71"/>
      <c r="C23" s="71"/>
      <c r="D23" s="72"/>
      <c r="E23" s="72"/>
    </row>
    <row r="24" spans="1:5" x14ac:dyDescent="0.2">
      <c r="A24" s="71"/>
      <c r="B24" s="71"/>
      <c r="C24" s="71"/>
      <c r="D24" s="72"/>
      <c r="E24" s="72"/>
    </row>
    <row r="25" spans="1:5" x14ac:dyDescent="0.2">
      <c r="A25" s="71"/>
      <c r="B25" s="71"/>
      <c r="C25" s="71"/>
      <c r="D25" s="72"/>
      <c r="E25" s="72"/>
    </row>
    <row r="26" spans="1:5" x14ac:dyDescent="0.2">
      <c r="A26" s="71"/>
      <c r="B26" s="71"/>
      <c r="C26" s="71"/>
      <c r="D26" s="72"/>
      <c r="E26" s="72"/>
    </row>
    <row r="27" spans="1:5" x14ac:dyDescent="0.2">
      <c r="A27" s="71"/>
      <c r="B27" s="71"/>
      <c r="C27" s="71"/>
      <c r="D27" s="72"/>
      <c r="E27" s="72"/>
    </row>
    <row r="28" spans="1:5" x14ac:dyDescent="0.2">
      <c r="A28" s="71"/>
      <c r="B28" s="71"/>
      <c r="C28" s="71"/>
      <c r="D28" s="72"/>
      <c r="E28" s="72"/>
    </row>
    <row r="29" spans="1:5" x14ac:dyDescent="0.2">
      <c r="A29" s="71"/>
      <c r="B29" s="71"/>
      <c r="C29" s="71"/>
      <c r="D29" s="72"/>
      <c r="E29" s="72"/>
    </row>
    <row r="30" spans="1:5" x14ac:dyDescent="0.2">
      <c r="A30" s="71"/>
      <c r="B30" s="71"/>
      <c r="C30" s="71"/>
      <c r="D30" s="72"/>
      <c r="E30" s="72"/>
    </row>
    <row r="31" spans="1:5" x14ac:dyDescent="0.2">
      <c r="A31" s="71"/>
      <c r="B31" s="71"/>
      <c r="C31" s="71"/>
      <c r="D31" s="72"/>
      <c r="E31" s="72"/>
    </row>
    <row r="32" spans="1:5" x14ac:dyDescent="0.2">
      <c r="A32" s="71"/>
      <c r="B32" s="71"/>
      <c r="C32" s="71"/>
      <c r="D32" s="72"/>
      <c r="E32" s="72"/>
    </row>
    <row r="33" spans="1:5" x14ac:dyDescent="0.2">
      <c r="A33" s="71"/>
      <c r="B33" s="71"/>
      <c r="C33" s="71"/>
      <c r="D33" s="72"/>
      <c r="E33" s="72"/>
    </row>
    <row r="34" spans="1:5" x14ac:dyDescent="0.2">
      <c r="A34" s="71"/>
      <c r="B34" s="71"/>
      <c r="C34" s="71"/>
      <c r="D34" s="72"/>
      <c r="E34" s="72"/>
    </row>
    <row r="35" spans="1:5" x14ac:dyDescent="0.2">
      <c r="A35" s="71"/>
      <c r="B35" s="71"/>
      <c r="C35" s="71"/>
      <c r="D35" s="72"/>
      <c r="E35" s="72"/>
    </row>
    <row r="36" spans="1:5" x14ac:dyDescent="0.2">
      <c r="A36" s="71"/>
      <c r="B36" s="71"/>
      <c r="C36" s="71"/>
      <c r="D36" s="72"/>
      <c r="E36" s="72"/>
    </row>
    <row r="37" spans="1:5" x14ac:dyDescent="0.2">
      <c r="A37" s="71"/>
      <c r="B37" s="71"/>
      <c r="C37" s="71"/>
      <c r="D37" s="72"/>
      <c r="E37" s="72"/>
    </row>
    <row r="38" spans="1:5" x14ac:dyDescent="0.2">
      <c r="A38" s="71"/>
      <c r="B38" s="71"/>
      <c r="C38" s="71"/>
      <c r="D38" s="72"/>
      <c r="E38" s="72"/>
    </row>
    <row r="39" spans="1:5" x14ac:dyDescent="0.2">
      <c r="A39" s="71"/>
      <c r="B39" s="71"/>
      <c r="C39" s="71"/>
      <c r="D39" s="72"/>
      <c r="E39" s="72"/>
    </row>
    <row r="40" spans="1:5" x14ac:dyDescent="0.2">
      <c r="A40" s="71"/>
      <c r="B40" s="71"/>
      <c r="C40" s="71"/>
      <c r="D40" s="72"/>
      <c r="E40" s="72"/>
    </row>
    <row r="41" spans="1:5" x14ac:dyDescent="0.2">
      <c r="A41" s="71"/>
      <c r="B41" s="71"/>
      <c r="C41" s="71"/>
      <c r="D41" s="72"/>
      <c r="E41" s="72"/>
    </row>
    <row r="42" spans="1:5" x14ac:dyDescent="0.2">
      <c r="A42" s="71"/>
      <c r="B42" s="71"/>
      <c r="C42" s="71"/>
      <c r="D42" s="72"/>
      <c r="E42" s="72"/>
    </row>
    <row r="43" spans="1:5" x14ac:dyDescent="0.2">
      <c r="A43" s="71"/>
      <c r="B43" s="71"/>
      <c r="C43" s="71"/>
      <c r="D43" s="72"/>
      <c r="E43" s="72"/>
    </row>
    <row r="44" spans="1:5" x14ac:dyDescent="0.2">
      <c r="A44" s="71"/>
      <c r="B44" s="71"/>
      <c r="C44" s="71"/>
      <c r="D44" s="72"/>
      <c r="E44" s="72"/>
    </row>
    <row r="45" spans="1:5" x14ac:dyDescent="0.2">
      <c r="A45" s="71"/>
      <c r="B45" s="71"/>
      <c r="C45" s="71"/>
      <c r="D45" s="72"/>
      <c r="E45" s="72"/>
    </row>
    <row r="46" spans="1:5" x14ac:dyDescent="0.2">
      <c r="A46" s="71"/>
      <c r="B46" s="71"/>
      <c r="C46" s="71"/>
      <c r="D46" s="72"/>
      <c r="E46" s="72"/>
    </row>
    <row r="47" spans="1:5" x14ac:dyDescent="0.2">
      <c r="A47" s="71"/>
      <c r="B47" s="71"/>
      <c r="C47" s="71"/>
      <c r="D47" s="72"/>
      <c r="E47" s="72"/>
    </row>
    <row r="48" spans="1:5" x14ac:dyDescent="0.2">
      <c r="A48" s="71"/>
      <c r="B48" s="71"/>
      <c r="C48" s="71"/>
      <c r="D48" s="72"/>
      <c r="E48" s="72"/>
    </row>
    <row r="49" spans="1:5" x14ac:dyDescent="0.2">
      <c r="A49" s="71"/>
      <c r="B49" s="71"/>
      <c r="C49" s="71"/>
      <c r="D49" s="72"/>
      <c r="E49" s="72"/>
    </row>
    <row r="50" spans="1:5" x14ac:dyDescent="0.2">
      <c r="A50" s="71"/>
      <c r="B50" s="71"/>
      <c r="C50" s="71"/>
      <c r="D50" s="72"/>
      <c r="E50" s="72"/>
    </row>
    <row r="51" spans="1:5" x14ac:dyDescent="0.2">
      <c r="A51" s="71"/>
      <c r="B51" s="71"/>
      <c r="C51" s="71"/>
      <c r="D51" s="72"/>
      <c r="E51" s="72"/>
    </row>
    <row r="52" spans="1:5" s="59" customFormat="1" x14ac:dyDescent="0.2"/>
    <row r="53" spans="1:5" s="59" customFormat="1" x14ac:dyDescent="0.2"/>
    <row r="54" spans="1:5" s="59" customFormat="1" x14ac:dyDescent="0.2"/>
    <row r="55" spans="1:5" s="59" customFormat="1" x14ac:dyDescent="0.2"/>
    <row r="56" spans="1:5" s="59" customFormat="1" x14ac:dyDescent="0.2"/>
    <row r="57" spans="1:5" s="59" customFormat="1" x14ac:dyDescent="0.2"/>
    <row r="58" spans="1:5" s="59" customFormat="1" x14ac:dyDescent="0.2"/>
    <row r="59" spans="1:5" s="59" customFormat="1" x14ac:dyDescent="0.2"/>
    <row r="60" spans="1:5" s="59" customFormat="1" x14ac:dyDescent="0.2"/>
    <row r="61" spans="1:5" s="59" customFormat="1" x14ac:dyDescent="0.2"/>
    <row r="62" spans="1:5" s="59" customFormat="1" x14ac:dyDescent="0.2"/>
    <row r="63" spans="1:5" s="59" customFormat="1" x14ac:dyDescent="0.2"/>
    <row r="64" spans="1:5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  <row r="108" s="59" customFormat="1" x14ac:dyDescent="0.2"/>
    <row r="109" s="59" customFormat="1" x14ac:dyDescent="0.2"/>
    <row r="110" s="59" customFormat="1" x14ac:dyDescent="0.2"/>
    <row r="111" s="59" customFormat="1" x14ac:dyDescent="0.2"/>
    <row r="112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2022-04-12T03:35:16Z</dcterms:created>
  <dcterms:modified xsi:type="dcterms:W3CDTF">2022-04-12T03:35:30Z</dcterms:modified>
</cp:coreProperties>
</file>