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4.1" sheetId="1" r:id="rId1"/>
    <sheet name="รายละเอียด 1.4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5" i="2" l="1"/>
  <c r="AJ35" i="2"/>
  <c r="AH35" i="2"/>
  <c r="AF35" i="2"/>
  <c r="AD35" i="2"/>
  <c r="AB35" i="2"/>
  <c r="Z35" i="2"/>
  <c r="X35" i="2"/>
  <c r="V35" i="2"/>
  <c r="T35" i="2"/>
  <c r="R35" i="2"/>
  <c r="P35" i="2"/>
  <c r="N35" i="2"/>
  <c r="L35" i="2"/>
  <c r="J35" i="2"/>
  <c r="H35" i="2"/>
  <c r="F35" i="2"/>
  <c r="F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C29" i="1"/>
  <c r="B29" i="1"/>
  <c r="A29" i="1"/>
  <c r="H23" i="1"/>
  <c r="E20" i="1"/>
  <c r="G20" i="1" s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E45" i="1" l="1"/>
</calcChain>
</file>

<file path=xl/sharedStrings.xml><?xml version="1.0" encoding="utf-8"?>
<sst xmlns="http://schemas.openxmlformats.org/spreadsheetml/2006/main" count="442" uniqueCount="175">
  <si>
    <t>ตัวชี้วัด</t>
  </si>
  <si>
    <t>1.4.1 จำนวนสาขาวิชา Top 10 Thailand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</si>
  <si>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</si>
  <si>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</si>
  <si>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</si>
  <si>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</si>
  <si>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</si>
  <si>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</si>
  <si>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</si>
  <si>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</si>
  <si>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</si>
  <si>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</si>
  <si>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</si>
  <si>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</si>
  <si>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จำนวนสาขาวิชา Top 10 Thailand</t>
  </si>
  <si>
    <t>รายชื่อหลักสูตร Top 10 Thailand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</si>
  <si>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</si>
  <si>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</si>
  <si>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</si>
  <si>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</si>
  <si>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</si>
  <si>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</si>
  <si>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t>1.) ข้อ 1 อัตราการแข่งขันตามแผนรับ
(คณะใส่ = 1 คะแนน ตรวจสอบแล้ว มีแผนรับ60 จำนวนผู้สมัครชำระเงิน 19 คน จึง = 1.1)</t>
  </si>
  <si>
    <t>ช่วงปรับเกณฑ์การให้คะแนน</t>
  </si>
  <si>
    <t>2) คณะวิทยาศาสตร์และเทคโนโลยี</t>
  </si>
  <si>
    <t>-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</si>
  <si>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</si>
  <si>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</si>
  <si>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</si>
  <si>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</si>
  <si>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</si>
  <si>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</si>
  <si>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</si>
  <si>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1.) ข้อ 6.1 การเผยแพร่ผลงานวิจัยหรืองานสร้างสรรค์ระดับชาติ
เกณฑ์การให้คะแนน
   - ต้องมีผลงานครบทุกคน = 5 คะแนน
   - มีผลงานไม่ครบทุกคน = 0 คะแนน (คณะใส่ =  5 คะแนน ตรวจสอบแล้วมีจำนวน 1 คน แก้ไขเป็น = 0 คะแนน)</t>
  </si>
  <si>
    <t>5) คณะเทคโนโลยีอุตสาหกรรม</t>
  </si>
  <si>
    <t>มหาวิทยาลัย</t>
  </si>
  <si>
    <t>6) คณะศิลปกรรมศาสตร์</t>
  </si>
  <si>
    <t>1.) ข้อ 1 อัตราการแข่งขันตามแผนรับ
(คณะใส่ = 1 คะแนน ตรวจสอบแล้ว มีแผนรับ60 จำนวนผู้สมัครชำระเงิน 19 คน จึง = 0.32)                                  2.) ข้อ 6.2 การเผยแพร่ผลงานวิจัยหรืองานสร้างสรรค์ระดับนานาชาติ เกณฑ์การให้คะแนน
    - ต้องมีผลงานครบทุกคน = 6 คะแนน
    - มีผลงานไม่ครบทุกคน = 0 คะแนน (*คณะใส่ = 6 คะแนน ตรวจสอบแล้วไม่มีข้อมูล แก้ไขเป็น = 0 คะแนน                    3.) ข้อ 6.4 การเผยแพร่ผลงานวิจัยหรืองานสร้างสรรค์ระดับนานาชาติ เกณฑ์การให้คะแนน
    - ต้องมีผลงานมากกว่าหรือเท่ากับ 3 คน = 9 คะแนน
    - มีผลงานน้อยกว่า 3 คน = 0 คะแนน (หน่วยงานใส่ = 9 คะแนน ตรวจสอบแล้วไม่มีข้อมูล แก้ไขเป็น = 0 คะแนน</t>
  </si>
  <si>
    <t>7)  บัณฑิตวิทยาลัย</t>
  </si>
  <si>
    <t>1.) ข้อ 6.1 การเผยแพร่ผลงานวิจัยหรืองานสร้างสรรค์ระดับชาติ เกณฑ์การให้คะแนน
    - ต้องมีผลงานครบทุกคน = 5 คะแนน
    - มีผลงานไม่ครบทุกคน = 0 คะแนน (หน่วยงานใส่ = 5 คะแนน ตรวจสอบแล้วไม่มีข้อมูล แก้ไขเป็น = 0 คะแนน           2.) ข้อ 6.4 การเผยแพร่ผลงานวิจัยหรืองานสร้างสรรค์ระดับนานาชาติ เกณฑ์การให้คะแนน
    - ต้องมีผลงานมากกว่าหรือเท่ากับ 3 คน = 9 คะแนน
    - มีผลงานน้อยกว่า 3 คน = 0 คะแนน (หน่วยงานใส่ = 9 คะแนน ตรวจสอบแล้วมีน้อยกว่า 3 คน แก้ไขเป็น = 0 คะแนน)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</si>
  <si>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</si>
  <si>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</si>
  <si>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</si>
  <si>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r>
      <t xml:space="preserve">1.) ข้อ 6.3 การเผยแพร่ผลงานวิจัยหรืองานสร้างสรรค์ระดับชาติ เกณฑ์การให้คะแนน
    - ต้องมีผลงานมากกว่าหรือเท่ากับ 3 คน = 5 คะแนน
    - มีผลงานน้อยกว่า 3 คน = 0 คะแนน </t>
    </r>
    <r>
      <rPr>
        <sz val="16"/>
        <color rgb="FFFF0000"/>
        <rFont val="TH SarabunPSK"/>
        <family val="2"/>
      </rPr>
      <t>(หน่วยงานใส่ = 5 คะแนน ตรวจสอบแล้วมีน้อยกว่า 3 คน แก้ไขเป็น = 0 คะแนน</t>
    </r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</si>
  <si>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</si>
  <si>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</si>
  <si>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</si>
  <si>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</si>
  <si>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</si>
  <si>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</si>
  <si>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หมายเหตุ *วันที่จะแสดงผลดำเนินการได้ 30 กันยายน 2565</t>
  </si>
  <si>
    <t>ตัวชี้วัดระดับเจ้าภาพ</t>
  </si>
  <si>
    <t>1.4.1 (S) ระดับความสำเร็จของการดำเนินการตามแนวทางตามตัวชี้วัด จำนวนสาขาวิชา Top 10 Thailand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</si>
  <si>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</si>
  <si>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</si>
  <si>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</si>
  <si>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</si>
  <si>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</si>
  <si>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</si>
  <si>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</si>
  <si>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</si>
  <si>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</si>
  <si>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</si>
  <si>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</si>
  <si>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</si>
  <si>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</si>
  <si>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</si>
  <si>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</si>
  <si>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</si>
  <si>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</si>
  <si>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หัวข้อ</t>
  </si>
  <si>
    <t>ค่าน้ำหนักคะแนน(ร้อยละ)</t>
  </si>
  <si>
    <t>เกณฑ์การพิจารณา</t>
  </si>
  <si>
    <t>ผลการดำเนินงานและคะแนนหลักสูตรเอตทัคคะ</t>
  </si>
  <si>
    <t>ภาษาอังกฤษ</t>
  </si>
  <si>
    <t>วิศวกรรมคอมพิวเตอร์</t>
  </si>
  <si>
    <t>อังกฤษธุรกิจ</t>
  </si>
  <si>
    <t>การตลาด</t>
  </si>
  <si>
    <t>เทคโนโลยีสารสนเทศ</t>
  </si>
  <si>
    <t>ศิลปะการแสดง</t>
  </si>
  <si>
    <t>ดนตรี</t>
  </si>
  <si>
    <t>การออกแบบเครื่องกาย</t>
  </si>
  <si>
    <t>การจัดการอีสปอร์ต</t>
  </si>
  <si>
    <t>การจัดการโลจิสติกส์</t>
  </si>
  <si>
    <t>พยาบาลศาสตร์</t>
  </si>
  <si>
    <t>กัญชาศาสตร์</t>
  </si>
  <si>
    <t>สถาปัตยกรรม</t>
  </si>
  <si>
    <t>การบริหารการศึกษา</t>
  </si>
  <si>
    <t>ธุรกิจการบิน</t>
  </si>
  <si>
    <t>ภาพยนตร์และสื่อดิจิทัล</t>
  </si>
  <si>
    <t>รัฐศาสตร์</t>
  </si>
  <si>
    <t>ผล</t>
  </si>
  <si>
    <t xml:space="preserve">กรอบ 1) Input  จำนวน 4 หัวข้อ มีค่าน้ำหนักคะแนนร้อยละ 20 </t>
  </si>
  <si>
    <t>1) จำนวนนักเรียนที่มาสมัครเรียนในแต่ละปีการศึกษา</t>
  </si>
  <si>
    <t>1) อัตราการแข่งขันของนักเรียนที่มาสมัครกับแผนรับนักศึกษา</t>
  </si>
  <si>
    <t>2) จำนวนนักศึกษา</t>
  </si>
  <si>
    <t>2.1) แนวโน้มของนักศึกษาที่คงอยู่</t>
  </si>
  <si>
    <t>97.31</t>
  </si>
  <si>
    <t>2.2) นักศึกษาต่างชาติ</t>
  </si>
  <si>
    <t>1 คน</t>
  </si>
  <si>
    <t>2.3) นักศึกษาแลกเปลี่ยน</t>
  </si>
  <si>
    <t>4 คน</t>
  </si>
  <si>
    <t>0</t>
  </si>
  <si>
    <t>3) คุณภาพอาจารย์</t>
  </si>
  <si>
    <t>3.1) วุฒิปริญญาเอก</t>
  </si>
  <si>
    <t>ร้อยละ 80</t>
  </si>
  <si>
    <t>&gt; 40%</t>
  </si>
  <si>
    <t>&lt; 40%</t>
  </si>
  <si>
    <t>ร้อยละ 100</t>
  </si>
  <si>
    <t xml:space="preserve"> - เท่ากับ หรือสูงกว่ามาตรฐานอุดมศึกษา (ร้อยละ 40)</t>
  </si>
  <si>
    <t>3 คน</t>
  </si>
  <si>
    <t>2 คน</t>
  </si>
  <si>
    <t>5 คน</t>
  </si>
  <si>
    <t>7 คน</t>
  </si>
  <si>
    <t xml:space="preserve"> - ต่ำกว่ามาตรฐานอุดมศึกษา (ร้อยละ 40)</t>
  </si>
  <si>
    <t>ไม่มี</t>
  </si>
  <si>
    <t>0 คน</t>
  </si>
  <si>
    <t>3.2) ตำแหน่งทางวิชาการ</t>
  </si>
  <si>
    <t>ร้อยละ 40</t>
  </si>
  <si>
    <t>&gt; 60%</t>
  </si>
  <si>
    <t>&lt; 60%</t>
  </si>
  <si>
    <t xml:space="preserve"> - เท่ากับ หรือสูงกว่ามาตรฐานอุดมศึกษา (ร้อยละ 60)</t>
  </si>
  <si>
    <t xml:space="preserve"> - ต่ำกว่ามาตรฐานอุดมศึกษา (ร้อยละ 60)</t>
  </si>
  <si>
    <t>4) เครือข่าย/คู่ความร่วมมือ</t>
  </si>
  <si>
    <t>4.1) ในประเทศ</t>
  </si>
  <si>
    <t>10 แห่ง</t>
  </si>
  <si>
    <t>13 แห่ง</t>
  </si>
  <si>
    <t>12 แห่ง</t>
  </si>
  <si>
    <t>8 แห่ง</t>
  </si>
  <si>
    <t>15 แห่ง</t>
  </si>
  <si>
    <t>4.2) ต่างประเทศ</t>
  </si>
  <si>
    <t>1 แห่ง</t>
  </si>
  <si>
    <t>7 แห่ง</t>
  </si>
  <si>
    <t>2 แห่ง</t>
  </si>
  <si>
    <t>3 แห่ง</t>
  </si>
  <si>
    <t>กรอบ 2) Output  จำนวน 2 หัวข้อ มีค่าน้ำหนักคะแนนร้อยละ 40</t>
  </si>
  <si>
    <t>5) คุณภาพของนักศึกษา</t>
  </si>
  <si>
    <t>รางวัลที่นักศึกษาได้รับการยกย่อง</t>
  </si>
  <si>
    <t>5.1) ระดับชาติ</t>
  </si>
  <si>
    <t>6 รางวัล</t>
  </si>
  <si>
    <t>2 รางวัล</t>
  </si>
  <si>
    <t>5 รางวัล</t>
  </si>
  <si>
    <t>5</t>
  </si>
  <si>
    <t>12 รางวัล</t>
  </si>
  <si>
    <t>5.2) ระดับนานาชาติ</t>
  </si>
  <si>
    <t>7 รางวัล</t>
  </si>
  <si>
    <t>3 รางวัล</t>
  </si>
  <si>
    <t>6) ผลงานของอาจารย์</t>
  </si>
  <si>
    <t>การเผยแพร่ผลงานวิจัยหรืองานสร้างสรรค์</t>
  </si>
  <si>
    <t>6.1) ระดับชาติ</t>
  </si>
  <si>
    <t>ครบทุกคน</t>
  </si>
  <si>
    <t>ไม่ครบทุกคน</t>
  </si>
  <si>
    <t>6.2) ระดับนานาชาติ</t>
  </si>
  <si>
    <t>การตีพิมพ์</t>
  </si>
  <si>
    <t>6.3) ระดับชาติ</t>
  </si>
  <si>
    <t>≥ 3</t>
  </si>
  <si>
    <t>&lt; 3</t>
  </si>
  <si>
    <t>6.4) ระดับนานาชาติ</t>
  </si>
  <si>
    <t xml:space="preserve">กรอบ 3) Outcome จำนวน 3 หัวข้อมีค่าน้ำหนักคะแนนร้อยละ 40  </t>
  </si>
  <si>
    <t>7) ความพึงพอใจของผู้ใช้บัณฑิต</t>
  </si>
  <si>
    <t>7) แนวโน้มความพึงพอใจของผู้ใช้บัณฑิต</t>
  </si>
  <si>
    <t xml:space="preserve"> - </t>
  </si>
  <si>
    <t>8) การมีงานทำของบัณฑิต</t>
  </si>
  <si>
    <t>8) แนวโน้มการมีงานทำของบัณฑิต</t>
  </si>
  <si>
    <t>9) อันดับของหลักสูตรเมื่อเทียบกับที่อื่น</t>
  </si>
  <si>
    <t>9.1) ผลการตรวจประเมินคุณภาพการศึกษาภายในระดับหลักสูตร</t>
  </si>
  <si>
    <t>9.2) สรุปภาพรวมการวิเคราะห์ตนเองในการจัดอันดับเมื่อเทียบกับหลักสูตรในประเทศ</t>
  </si>
  <si>
    <t>อันดับ 6</t>
  </si>
  <si>
    <t>อันดับ 14</t>
  </si>
  <si>
    <t>อันดับ 3</t>
  </si>
  <si>
    <t>อันดับ 4</t>
  </si>
  <si>
    <t>อันดับ 1</t>
  </si>
  <si>
    <t>อันดับ 10</t>
  </si>
  <si>
    <t>1 ใน 5</t>
  </si>
  <si>
    <t>คะแนนรวม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</si>
</sst>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&quot;≥&quot;\ 0"/>
  </numFmts>
  <fonts count="23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rgb="FF833C0B"/>
      <name val="TH SarabunPSK"/>
      <family val="2"/>
    </font>
    <font>
      <sz val="15"/>
      <name val="TH SarabunPSK"/>
      <family val="2"/>
    </font>
    <font>
      <sz val="11"/>
      <color theme="1"/>
      <name val="Tahoma"/>
      <family val="2"/>
    </font>
    <font>
      <b/>
      <sz val="15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  <fill>
      <patternFill patternType="solid">
        <fgColor rgb="FF002060"/>
        <bgColor rgb="FF00206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1" fillId="0" borderId="0"/>
    <xf numFmtId="0" fontId="21" fillId="0" borderId="0"/>
  </cellStyleXfs>
  <cellXfs count="1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3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6" fillId="0" borderId="0" xfId="0" applyFont="1"/>
    <xf numFmtId="0" fontId="5" fillId="4" borderId="7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8" fillId="4" borderId="13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2" fillId="7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vertical="top" wrapText="1"/>
    </xf>
    <xf numFmtId="0" fontId="14" fillId="3" borderId="8" xfId="0" applyFont="1" applyFill="1" applyBorder="1" applyAlignment="1">
      <alignment horizontal="center" vertical="top" wrapText="1"/>
    </xf>
    <xf numFmtId="189" fontId="15" fillId="3" borderId="10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188" fontId="14" fillId="3" borderId="10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13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7" fillId="8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2" fillId="0" borderId="4" xfId="0" applyFont="1" applyBorder="1"/>
    <xf numFmtId="0" fontId="2" fillId="0" borderId="17" xfId="0" applyFont="1" applyBorder="1"/>
    <xf numFmtId="0" fontId="5" fillId="4" borderId="10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top"/>
    </xf>
    <xf numFmtId="0" fontId="18" fillId="0" borderId="0" xfId="0" applyFont="1" applyAlignment="1">
      <alignment horizontal="left" vertical="top"/>
    </xf>
    <xf numFmtId="187" fontId="5" fillId="4" borderId="0" xfId="0" applyNumberFormat="1" applyFont="1" applyFill="1" applyBorder="1" applyAlignment="1">
      <alignment horizontal="left" vertical="top"/>
    </xf>
    <xf numFmtId="189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12" xfId="0" applyFont="1" applyBorder="1"/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0" xfId="0" applyFont="1" applyFill="1" applyBorder="1"/>
    <xf numFmtId="0" fontId="8" fillId="4" borderId="21" xfId="0" applyFont="1" applyFill="1" applyBorder="1"/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20" fillId="0" borderId="20" xfId="0" quotePrefix="1" applyFont="1" applyFill="1" applyBorder="1" applyAlignment="1">
      <alignment horizontal="center" vertical="center"/>
    </xf>
    <xf numFmtId="0" fontId="20" fillId="0" borderId="21" xfId="0" quotePrefix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0" fillId="0" borderId="21" xfId="2" applyFont="1" applyFill="1" applyBorder="1" applyAlignment="1">
      <alignment horizontal="center" vertical="center"/>
    </xf>
    <xf numFmtId="0" fontId="20" fillId="0" borderId="20" xfId="0" quotePrefix="1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2" xfId="0" quotePrefix="1" applyFont="1" applyFill="1" applyBorder="1" applyAlignment="1">
      <alignment horizontal="center" vertical="center"/>
    </xf>
    <xf numFmtId="0" fontId="20" fillId="0" borderId="23" xfId="0" quotePrefix="1" applyFont="1" applyFill="1" applyBorder="1" applyAlignment="1">
      <alignment horizontal="center" vertical="center"/>
    </xf>
    <xf numFmtId="49" fontId="20" fillId="0" borderId="20" xfId="0" quotePrefix="1" applyNumberFormat="1" applyFont="1" applyFill="1" applyBorder="1" applyAlignment="1">
      <alignment horizontal="center" vertical="center"/>
    </xf>
    <xf numFmtId="0" fontId="20" fillId="0" borderId="21" xfId="2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0" fillId="0" borderId="2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0" fontId="5" fillId="11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</cellXfs>
  <cellStyles count="3">
    <cellStyle name="Normal" xfId="0" builtinId="0"/>
    <cellStyle name="ปกติ 2 2" xfId="2"/>
    <cellStyle name="ปกติ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000"/>
  <sheetViews>
    <sheetView tabSelected="1" zoomScale="55" zoomScaleNormal="55" workbookViewId="0">
      <pane xSplit="3" ySplit="4" topLeftCell="G5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12.625" defaultRowHeight="15" customHeight="1" x14ac:dyDescent="0.4"/>
  <cols>
    <col min="1" max="1" width="10.625" style="8" customWidth="1"/>
    <col min="2" max="2" width="13.125" style="8" customWidth="1"/>
    <col min="3" max="3" width="22.875" style="8" customWidth="1"/>
    <col min="4" max="4" width="9" style="8" customWidth="1"/>
    <col min="5" max="5" width="30.375" style="8" customWidth="1"/>
    <col min="6" max="6" width="28.625" style="8" customWidth="1"/>
    <col min="7" max="7" width="16.5" style="8" customWidth="1"/>
    <col min="8" max="8" width="16.375" style="8" customWidth="1"/>
    <col min="9" max="9" width="27" style="8" customWidth="1"/>
    <col min="10" max="10" width="59.625" style="8" customWidth="1"/>
    <col min="11" max="11" width="16.625" style="8" customWidth="1"/>
    <col min="12" max="36" width="9" style="8" customWidth="1"/>
    <col min="37" max="16384" width="12.625" style="8"/>
  </cols>
  <sheetData>
    <row r="1" spans="1:36" ht="24" customHeight="1" x14ac:dyDescent="0.4">
      <c r="A1" s="1" t="s">
        <v>0</v>
      </c>
      <c r="B1" s="2"/>
      <c r="C1" s="3" t="s">
        <v>1</v>
      </c>
      <c r="D1" s="2"/>
      <c r="E1" s="2"/>
      <c r="F1" s="2"/>
      <c r="G1" s="4" t="s">
        <v>2</v>
      </c>
      <c r="H1" s="5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5" t="s">
        <v>5</v>
      </c>
      <c r="H2" s="16"/>
      <c r="I2" s="17"/>
      <c r="J2" s="1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24" x14ac:dyDescent="0.55000000000000004">
      <c r="A4" s="22" t="s">
        <v>11</v>
      </c>
      <c r="B4" s="23" t="s">
        <v>12</v>
      </c>
      <c r="C4" s="5"/>
      <c r="D4" s="24" t="s">
        <v>13</v>
      </c>
      <c r="E4" s="25" t="s">
        <v>14</v>
      </c>
      <c r="F4" s="25" t="s">
        <v>15</v>
      </c>
      <c r="G4" s="25" t="s">
        <v>16</v>
      </c>
      <c r="H4" s="25" t="s">
        <v>17</v>
      </c>
      <c r="I4" s="26" t="s">
        <v>18</v>
      </c>
      <c r="J4" s="26" t="s">
        <v>19</v>
      </c>
      <c r="K4" s="7"/>
      <c r="L4" s="27" t="s">
        <v>12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99.75" customHeight="1" x14ac:dyDescent="0.4">
      <c r="A5" s="28">
        <v>1</v>
      </c>
      <c r="B5" s="29" t="s">
        <v>20</v>
      </c>
      <c r="C5" s="21"/>
      <c r="D5" s="30">
        <v>1</v>
      </c>
      <c r="E5" s="31" t="s">
        <v>21</v>
      </c>
      <c r="F5" s="31"/>
      <c r="G5" s="32">
        <f t="shared" ref="G5:G19" si="0">IF(E5="N/A",1,IF(E5&gt;=P$7,5,0))</f>
        <v>1</v>
      </c>
      <c r="H5" s="33" t="str">
        <f t="shared" ref="H5:H20" si="1">IF(G5=5,"ü","û")</f>
        <v>û</v>
      </c>
      <c r="I5" s="34" t="s">
        <v>21</v>
      </c>
      <c r="J5" s="35" t="s">
        <v>22</v>
      </c>
      <c r="K5" s="7"/>
      <c r="L5" s="7" t="s">
        <v>23</v>
      </c>
      <c r="M5" s="7"/>
      <c r="N5" s="7"/>
      <c r="O5" s="7"/>
      <c r="P5" s="7">
        <v>1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24" x14ac:dyDescent="0.4">
      <c r="A6" s="28">
        <v>2</v>
      </c>
      <c r="B6" s="29" t="s">
        <v>24</v>
      </c>
      <c r="C6" s="21"/>
      <c r="D6" s="30">
        <v>1</v>
      </c>
      <c r="E6" s="31" t="s">
        <v>21</v>
      </c>
      <c r="F6" s="31"/>
      <c r="G6" s="32">
        <f t="shared" si="0"/>
        <v>1</v>
      </c>
      <c r="H6" s="33" t="str">
        <f t="shared" si="1"/>
        <v>û</v>
      </c>
      <c r="I6" s="36" t="s">
        <v>21</v>
      </c>
      <c r="J6" s="37" t="s">
        <v>25</v>
      </c>
      <c r="K6" s="7"/>
      <c r="L6" s="38" t="s">
        <v>26</v>
      </c>
      <c r="M6" s="38" t="s">
        <v>27</v>
      </c>
      <c r="N6" s="38" t="s">
        <v>28</v>
      </c>
      <c r="O6" s="38" t="s">
        <v>29</v>
      </c>
      <c r="P6" s="38" t="s">
        <v>30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3.25" customHeight="1" x14ac:dyDescent="0.4">
      <c r="A7" s="28">
        <v>3</v>
      </c>
      <c r="B7" s="29" t="s">
        <v>31</v>
      </c>
      <c r="C7" s="21"/>
      <c r="D7" s="30">
        <v>1</v>
      </c>
      <c r="E7" s="31" t="s">
        <v>21</v>
      </c>
      <c r="F7" s="31"/>
      <c r="G7" s="32">
        <f t="shared" si="0"/>
        <v>1</v>
      </c>
      <c r="H7" s="33" t="str">
        <f t="shared" si="1"/>
        <v>û</v>
      </c>
      <c r="I7" s="39">
        <v>1</v>
      </c>
      <c r="J7" s="39" t="s">
        <v>25</v>
      </c>
      <c r="K7" s="7"/>
      <c r="L7" s="40"/>
      <c r="M7" s="40"/>
      <c r="N7" s="40"/>
      <c r="O7" s="40"/>
      <c r="P7" s="41">
        <v>1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23.25" customHeight="1" x14ac:dyDescent="0.4">
      <c r="A8" s="28">
        <v>4</v>
      </c>
      <c r="B8" s="42" t="s">
        <v>32</v>
      </c>
      <c r="C8" s="21"/>
      <c r="D8" s="30">
        <v>1</v>
      </c>
      <c r="E8" s="31" t="s">
        <v>21</v>
      </c>
      <c r="F8" s="31"/>
      <c r="G8" s="32">
        <f t="shared" si="0"/>
        <v>1</v>
      </c>
      <c r="H8" s="33" t="str">
        <f t="shared" si="1"/>
        <v>û</v>
      </c>
      <c r="I8" s="39">
        <v>0</v>
      </c>
      <c r="J8" s="43" t="s">
        <v>33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73.5" customHeight="1" x14ac:dyDescent="0.4">
      <c r="A9" s="28">
        <v>5</v>
      </c>
      <c r="B9" s="42" t="s">
        <v>34</v>
      </c>
      <c r="C9" s="21"/>
      <c r="D9" s="30">
        <v>1</v>
      </c>
      <c r="E9" s="31" t="s">
        <v>21</v>
      </c>
      <c r="F9" s="31"/>
      <c r="G9" s="32">
        <f t="shared" si="0"/>
        <v>1</v>
      </c>
      <c r="H9" s="33" t="str">
        <f t="shared" si="1"/>
        <v>û</v>
      </c>
      <c r="I9" s="39" t="s">
        <v>21</v>
      </c>
      <c r="J9" s="37" t="s">
        <v>25</v>
      </c>
      <c r="K9" s="7"/>
      <c r="L9" s="44" t="s">
        <v>35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53.25" customHeight="1" x14ac:dyDescent="0.4">
      <c r="A10" s="28">
        <v>6</v>
      </c>
      <c r="B10" s="42" t="s">
        <v>36</v>
      </c>
      <c r="C10" s="21"/>
      <c r="D10" s="30">
        <v>1</v>
      </c>
      <c r="E10" s="31" t="s">
        <v>21</v>
      </c>
      <c r="F10" s="31"/>
      <c r="G10" s="32">
        <f t="shared" si="0"/>
        <v>1</v>
      </c>
      <c r="H10" s="33" t="str">
        <f t="shared" si="1"/>
        <v>û</v>
      </c>
      <c r="I10" s="45">
        <v>3</v>
      </c>
      <c r="J10" s="46" t="s">
        <v>37</v>
      </c>
      <c r="K10" s="7"/>
      <c r="L10" s="7" t="s">
        <v>23</v>
      </c>
      <c r="M10" s="7"/>
      <c r="N10" s="7"/>
      <c r="O10" s="7"/>
      <c r="P10" s="7">
        <v>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3.25" customHeight="1" x14ac:dyDescent="0.4">
      <c r="A11" s="28">
        <v>7</v>
      </c>
      <c r="B11" s="29" t="s">
        <v>38</v>
      </c>
      <c r="C11" s="21"/>
      <c r="D11" s="30">
        <v>1</v>
      </c>
      <c r="E11" s="31" t="s">
        <v>21</v>
      </c>
      <c r="F11" s="31"/>
      <c r="G11" s="32">
        <f t="shared" si="0"/>
        <v>1</v>
      </c>
      <c r="H11" s="33" t="str">
        <f t="shared" si="1"/>
        <v>û</v>
      </c>
      <c r="I11" s="39" t="s">
        <v>21</v>
      </c>
      <c r="J11" s="47" t="s">
        <v>39</v>
      </c>
      <c r="K11" s="7"/>
      <c r="L11" s="38" t="s">
        <v>26</v>
      </c>
      <c r="M11" s="38" t="s">
        <v>27</v>
      </c>
      <c r="N11" s="38" t="s">
        <v>28</v>
      </c>
      <c r="O11" s="38" t="s">
        <v>29</v>
      </c>
      <c r="P11" s="38" t="s">
        <v>30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69" customHeight="1" x14ac:dyDescent="0.4">
      <c r="A12" s="28">
        <v>8</v>
      </c>
      <c r="B12" s="48" t="s">
        <v>40</v>
      </c>
      <c r="C12" s="21"/>
      <c r="D12" s="30">
        <v>1</v>
      </c>
      <c r="E12" s="31" t="s">
        <v>21</v>
      </c>
      <c r="F12" s="31"/>
      <c r="G12" s="32">
        <f t="shared" si="0"/>
        <v>1</v>
      </c>
      <c r="H12" s="33" t="str">
        <f t="shared" si="1"/>
        <v>û</v>
      </c>
      <c r="I12" s="39" t="s">
        <v>21</v>
      </c>
      <c r="J12" s="49" t="s">
        <v>25</v>
      </c>
      <c r="K12" s="7"/>
      <c r="L12" s="41">
        <v>3</v>
      </c>
      <c r="M12" s="41">
        <v>4</v>
      </c>
      <c r="N12" s="41">
        <v>5</v>
      </c>
      <c r="O12" s="41">
        <v>6</v>
      </c>
      <c r="P12" s="41">
        <v>7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23.25" customHeight="1" x14ac:dyDescent="0.4">
      <c r="A13" s="28">
        <v>9</v>
      </c>
      <c r="B13" s="50" t="s">
        <v>41</v>
      </c>
      <c r="C13" s="21"/>
      <c r="D13" s="30">
        <v>1</v>
      </c>
      <c r="E13" s="31" t="s">
        <v>21</v>
      </c>
      <c r="F13" s="31"/>
      <c r="G13" s="32">
        <f t="shared" si="0"/>
        <v>1</v>
      </c>
      <c r="H13" s="33" t="str">
        <f t="shared" si="1"/>
        <v>û</v>
      </c>
      <c r="I13" s="39" t="s">
        <v>21</v>
      </c>
      <c r="J13" s="39" t="s">
        <v>25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23.25" customHeight="1" x14ac:dyDescent="0.4">
      <c r="A14" s="28">
        <v>10</v>
      </c>
      <c r="B14" s="48" t="s">
        <v>42</v>
      </c>
      <c r="C14" s="21"/>
      <c r="D14" s="30">
        <v>1</v>
      </c>
      <c r="E14" s="31" t="s">
        <v>21</v>
      </c>
      <c r="F14" s="31"/>
      <c r="G14" s="32">
        <f t="shared" si="0"/>
        <v>1</v>
      </c>
      <c r="H14" s="33" t="str">
        <f t="shared" si="1"/>
        <v>û</v>
      </c>
      <c r="I14" s="39" t="s">
        <v>21</v>
      </c>
      <c r="J14" s="43" t="s">
        <v>43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23.25" customHeight="1" x14ac:dyDescent="0.4">
      <c r="A15" s="28">
        <v>11</v>
      </c>
      <c r="B15" s="48" t="s">
        <v>44</v>
      </c>
      <c r="C15" s="21"/>
      <c r="D15" s="30">
        <v>1</v>
      </c>
      <c r="E15" s="31" t="s">
        <v>21</v>
      </c>
      <c r="F15" s="31"/>
      <c r="G15" s="32">
        <f t="shared" si="0"/>
        <v>1</v>
      </c>
      <c r="H15" s="33" t="str">
        <f t="shared" si="1"/>
        <v>û</v>
      </c>
      <c r="I15" s="39" t="s">
        <v>21</v>
      </c>
      <c r="J15" s="39" t="s">
        <v>25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3.25" customHeight="1" x14ac:dyDescent="0.4">
      <c r="A16" s="28">
        <v>12</v>
      </c>
      <c r="B16" s="29" t="s">
        <v>45</v>
      </c>
      <c r="C16" s="21"/>
      <c r="D16" s="30">
        <v>1</v>
      </c>
      <c r="E16" s="31" t="s">
        <v>21</v>
      </c>
      <c r="F16" s="31"/>
      <c r="G16" s="32">
        <f t="shared" si="0"/>
        <v>1</v>
      </c>
      <c r="H16" s="33" t="str">
        <f t="shared" si="1"/>
        <v>û</v>
      </c>
      <c r="I16" s="39" t="s">
        <v>21</v>
      </c>
      <c r="J16" s="39" t="s">
        <v>25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3.25" customHeight="1" x14ac:dyDescent="0.4">
      <c r="A17" s="28">
        <v>13</v>
      </c>
      <c r="B17" s="48" t="s">
        <v>46</v>
      </c>
      <c r="C17" s="21"/>
      <c r="D17" s="30">
        <v>1</v>
      </c>
      <c r="E17" s="31" t="s">
        <v>21</v>
      </c>
      <c r="F17" s="31"/>
      <c r="G17" s="32">
        <f t="shared" si="0"/>
        <v>1</v>
      </c>
      <c r="H17" s="33" t="str">
        <f t="shared" si="1"/>
        <v>û</v>
      </c>
      <c r="I17" s="39" t="s">
        <v>21</v>
      </c>
      <c r="J17" s="39" t="s">
        <v>25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23.25" customHeight="1" x14ac:dyDescent="0.4">
      <c r="A18" s="28">
        <v>14</v>
      </c>
      <c r="B18" s="48" t="s">
        <v>47</v>
      </c>
      <c r="C18" s="21"/>
      <c r="D18" s="30">
        <v>1</v>
      </c>
      <c r="E18" s="31" t="s">
        <v>21</v>
      </c>
      <c r="F18" s="31"/>
      <c r="G18" s="32">
        <f t="shared" si="0"/>
        <v>1</v>
      </c>
      <c r="H18" s="33" t="str">
        <f t="shared" si="1"/>
        <v>û</v>
      </c>
      <c r="I18" s="39" t="s">
        <v>21</v>
      </c>
      <c r="J18" s="39" t="s">
        <v>25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23.25" customHeight="1" x14ac:dyDescent="0.4">
      <c r="A19" s="28">
        <v>15</v>
      </c>
      <c r="B19" s="48" t="s">
        <v>48</v>
      </c>
      <c r="C19" s="21"/>
      <c r="D19" s="30">
        <v>1</v>
      </c>
      <c r="E19" s="31" t="s">
        <v>21</v>
      </c>
      <c r="F19" s="31"/>
      <c r="G19" s="32">
        <f t="shared" si="0"/>
        <v>1</v>
      </c>
      <c r="H19" s="33" t="str">
        <f t="shared" si="1"/>
        <v>û</v>
      </c>
      <c r="I19" s="39" t="s">
        <v>21</v>
      </c>
      <c r="J19" s="39" t="s">
        <v>25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4" customHeight="1" x14ac:dyDescent="0.4">
      <c r="A20" s="51" t="s">
        <v>49</v>
      </c>
      <c r="B20" s="20"/>
      <c r="C20" s="21"/>
      <c r="D20" s="52">
        <v>7</v>
      </c>
      <c r="E20" s="53" t="str">
        <f>IFERROR(IF(SUM(E5:E19)&gt;0,SUM(E5:E19),"N/A"),0)</f>
        <v>N/A</v>
      </c>
      <c r="F20" s="53"/>
      <c r="G20" s="54">
        <f>IF(E20=0,0,IF(E20="N/A",1,IF(E20&lt;=L$12,1,IF(E20=M$12,2,IF(E20&lt;M$12,(((E20-L$12)/P$10)+1),IF(E20=N$12,3,IF(E20&lt;N$12,(((E20-M$12)/P$10)+2),IF(E20=O$12,4,IF(E20&lt;O$12,(((E20-N$12)/P$10)+3),IF(E20&gt;=P$12,5,IF(E20&lt;P$12,(((E20-O$12)/P$10)+4),0)))))))))))</f>
        <v>1</v>
      </c>
      <c r="H20" s="55" t="str">
        <f t="shared" si="1"/>
        <v>û</v>
      </c>
      <c r="I20" s="56"/>
      <c r="J20" s="5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24" customHeight="1" x14ac:dyDescent="0.55000000000000004">
      <c r="A21" s="57" t="s">
        <v>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33.75" customHeight="1" x14ac:dyDescent="0.4">
      <c r="A22" s="58" t="s">
        <v>51</v>
      </c>
      <c r="B22" s="5"/>
      <c r="C22" s="59" t="s">
        <v>52</v>
      </c>
      <c r="D22" s="2"/>
      <c r="E22" s="5"/>
      <c r="F22" s="60" t="s">
        <v>2</v>
      </c>
      <c r="G22" s="60" t="s">
        <v>53</v>
      </c>
      <c r="H22" s="60" t="s">
        <v>17</v>
      </c>
      <c r="I22" s="61" t="s">
        <v>18</v>
      </c>
      <c r="J22" s="62" t="s">
        <v>19</v>
      </c>
      <c r="K22" s="6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33.75" customHeight="1" x14ac:dyDescent="0.4">
      <c r="A23" s="64"/>
      <c r="B23" s="65"/>
      <c r="C23" s="64"/>
      <c r="D23" s="10"/>
      <c r="E23" s="65"/>
      <c r="F23" s="66">
        <v>3</v>
      </c>
      <c r="G23" s="67">
        <v>3</v>
      </c>
      <c r="H23" s="68" t="str">
        <f>IF(G23=5,"ü","û")</f>
        <v>û</v>
      </c>
      <c r="I23" s="66">
        <v>3</v>
      </c>
      <c r="J23" s="69"/>
      <c r="K23" s="6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24" customHeight="1" x14ac:dyDescent="0.4">
      <c r="A24" s="63"/>
      <c r="B24" s="7"/>
      <c r="C24" s="7"/>
      <c r="D24" s="7"/>
      <c r="E24" s="7"/>
      <c r="F24" s="7"/>
      <c r="G24" s="7"/>
      <c r="H24" s="7"/>
      <c r="I24" s="6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24" customHeight="1" x14ac:dyDescent="0.4">
      <c r="A25" s="63"/>
      <c r="B25" s="7"/>
      <c r="C25" s="7"/>
      <c r="D25" s="7"/>
      <c r="E25" s="7"/>
      <c r="F25" s="7"/>
      <c r="G25" s="7"/>
      <c r="H25" s="7"/>
      <c r="I25" s="6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24" customHeight="1" x14ac:dyDescent="0.4">
      <c r="A26" s="63"/>
      <c r="B26" s="7"/>
      <c r="C26" s="7"/>
      <c r="D26" s="7"/>
      <c r="E26" s="7"/>
      <c r="F26" s="7"/>
      <c r="G26" s="7"/>
      <c r="H26" s="7"/>
      <c r="I26" s="70"/>
      <c r="J26" s="70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4" customHeight="1" x14ac:dyDescent="0.4">
      <c r="A27" s="63"/>
      <c r="B27" s="7"/>
      <c r="C27" s="7"/>
      <c r="D27" s="7"/>
      <c r="E27" s="7"/>
      <c r="F27" s="7"/>
      <c r="G27" s="7"/>
      <c r="H27" s="7"/>
      <c r="I27" s="6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24" customHeight="1" x14ac:dyDescent="0.4">
      <c r="A28" s="6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24" customHeight="1" x14ac:dyDescent="0.4">
      <c r="A29" s="63" t="str">
        <f t="shared" ref="A29:F44" si="2">A4</f>
        <v>ลำดับ</v>
      </c>
      <c r="B29" s="7" t="str">
        <f t="shared" si="2"/>
        <v>หน่วยงาน</v>
      </c>
      <c r="C29" s="7">
        <f t="shared" si="2"/>
        <v>0</v>
      </c>
      <c r="D29" s="7" t="str">
        <f t="shared" si="2"/>
        <v>เป้าหมาย</v>
      </c>
      <c r="E29" s="7" t="str">
        <f t="shared" si="2"/>
        <v>จำนวนสาขาวิชา Top 10 Thailand</v>
      </c>
      <c r="F29" s="7" t="str">
        <f t="shared" si="2"/>
        <v>รายชื่อหลักสูตร Top 10 Thailand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24" customHeight="1" x14ac:dyDescent="0.4">
      <c r="A30" s="63">
        <f t="shared" si="2"/>
        <v>1</v>
      </c>
      <c r="B30" s="7" t="str">
        <f t="shared" si="2"/>
        <v>1) คณะครุศาสตร์</v>
      </c>
      <c r="C30" s="7" t="s">
        <v>54</v>
      </c>
      <c r="D30" s="71">
        <f t="shared" si="2"/>
        <v>1</v>
      </c>
      <c r="E30" s="7" t="str">
        <f t="shared" si="2"/>
        <v>N/A</v>
      </c>
      <c r="F30" s="7">
        <f t="shared" si="2"/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24" customHeight="1" x14ac:dyDescent="0.4">
      <c r="A31" s="63">
        <f t="shared" si="2"/>
        <v>2</v>
      </c>
      <c r="B31" s="7" t="str">
        <f t="shared" si="2"/>
        <v>2) คณะวิทยาศาสตร์และเทคโนโลยี</v>
      </c>
      <c r="C31" s="7" t="s">
        <v>55</v>
      </c>
      <c r="D31" s="71">
        <f t="shared" si="2"/>
        <v>1</v>
      </c>
      <c r="E31" s="7" t="str">
        <f t="shared" si="2"/>
        <v>N/A</v>
      </c>
      <c r="F31" s="7">
        <f t="shared" si="2"/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24" customHeight="1" x14ac:dyDescent="0.4">
      <c r="A32" s="63">
        <f t="shared" si="2"/>
        <v>3</v>
      </c>
      <c r="B32" s="7" t="str">
        <f t="shared" si="2"/>
        <v>3) คณะมนุษยศาสตร์และสังคมศาสตร์</v>
      </c>
      <c r="C32" s="7" t="s">
        <v>56</v>
      </c>
      <c r="D32" s="71">
        <f t="shared" si="2"/>
        <v>1</v>
      </c>
      <c r="E32" s="7" t="str">
        <f t="shared" si="2"/>
        <v>N/A</v>
      </c>
      <c r="F32" s="7">
        <f t="shared" si="2"/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24" customHeight="1" x14ac:dyDescent="0.4">
      <c r="A33" s="63">
        <f t="shared" si="2"/>
        <v>4</v>
      </c>
      <c r="B33" s="7" t="str">
        <f t="shared" si="2"/>
        <v>4) คณะวิทยาการจัดการ</v>
      </c>
      <c r="C33" s="7" t="s">
        <v>57</v>
      </c>
      <c r="D33" s="71">
        <f t="shared" si="2"/>
        <v>1</v>
      </c>
      <c r="E33" s="7" t="str">
        <f t="shared" si="2"/>
        <v>N/A</v>
      </c>
      <c r="F33" s="7">
        <f t="shared" si="2"/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24" customHeight="1" x14ac:dyDescent="0.4">
      <c r="A34" s="63">
        <f t="shared" si="2"/>
        <v>5</v>
      </c>
      <c r="B34" s="7" t="str">
        <f t="shared" si="2"/>
        <v>5) คณะเทคโนโลยีอุตสาหกรรม</v>
      </c>
      <c r="C34" s="7" t="s">
        <v>58</v>
      </c>
      <c r="D34" s="71">
        <f t="shared" si="2"/>
        <v>1</v>
      </c>
      <c r="E34" s="7" t="str">
        <f t="shared" si="2"/>
        <v>N/A</v>
      </c>
      <c r="F34" s="7">
        <f t="shared" si="2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24" customHeight="1" x14ac:dyDescent="0.4">
      <c r="A35" s="63">
        <f t="shared" si="2"/>
        <v>6</v>
      </c>
      <c r="B35" s="7" t="str">
        <f t="shared" si="2"/>
        <v>6) คณะศิลปกรรมศาสตร์</v>
      </c>
      <c r="C35" s="7" t="s">
        <v>59</v>
      </c>
      <c r="D35" s="71">
        <f t="shared" si="2"/>
        <v>1</v>
      </c>
      <c r="E35" s="7" t="str">
        <f t="shared" si="2"/>
        <v>N/A</v>
      </c>
      <c r="F35" s="7">
        <f t="shared" si="2"/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24" customHeight="1" x14ac:dyDescent="0.4">
      <c r="A36" s="63">
        <f t="shared" si="2"/>
        <v>7</v>
      </c>
      <c r="B36" s="7" t="str">
        <f t="shared" si="2"/>
        <v>7)  บัณฑิตวิทยาลัย</v>
      </c>
      <c r="C36" s="7" t="s">
        <v>60</v>
      </c>
      <c r="D36" s="71">
        <f t="shared" si="2"/>
        <v>1</v>
      </c>
      <c r="E36" s="7" t="str">
        <f t="shared" si="2"/>
        <v>N/A</v>
      </c>
      <c r="F36" s="7">
        <f t="shared" si="2"/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24" customHeight="1" x14ac:dyDescent="0.4">
      <c r="A37" s="63">
        <f t="shared" si="2"/>
        <v>8</v>
      </c>
      <c r="B37" s="7" t="str">
        <f t="shared" si="2"/>
        <v>8)  วิทยาลัยนวัตกรรมและการจัดการ</v>
      </c>
      <c r="C37" s="7" t="s">
        <v>61</v>
      </c>
      <c r="D37" s="71">
        <f t="shared" si="2"/>
        <v>1</v>
      </c>
      <c r="E37" s="7" t="str">
        <f t="shared" si="2"/>
        <v>N/A</v>
      </c>
      <c r="F37" s="7">
        <f t="shared" si="2"/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24" customHeight="1" x14ac:dyDescent="0.4">
      <c r="A38" s="63">
        <f t="shared" si="2"/>
        <v>9</v>
      </c>
      <c r="B38" s="7" t="str">
        <f t="shared" si="2"/>
        <v>9) วิทยาลัยพยาบาลและสุขภาพ</v>
      </c>
      <c r="C38" s="7" t="s">
        <v>62</v>
      </c>
      <c r="D38" s="71">
        <f t="shared" si="2"/>
        <v>1</v>
      </c>
      <c r="E38" s="7" t="str">
        <f t="shared" si="2"/>
        <v>N/A</v>
      </c>
      <c r="F38" s="7">
        <f t="shared" si="2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24" customHeight="1" x14ac:dyDescent="0.4">
      <c r="A39" s="63">
        <f t="shared" si="2"/>
        <v>10</v>
      </c>
      <c r="B39" s="7" t="str">
        <f t="shared" si="2"/>
        <v>10) วิทยาลัยสหเวชศาสตร์</v>
      </c>
      <c r="C39" s="7" t="s">
        <v>63</v>
      </c>
      <c r="D39" s="71">
        <f t="shared" si="2"/>
        <v>1</v>
      </c>
      <c r="E39" s="7" t="str">
        <f t="shared" si="2"/>
        <v>N/A</v>
      </c>
      <c r="F39" s="7">
        <f t="shared" si="2"/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24" customHeight="1" x14ac:dyDescent="0.4">
      <c r="A40" s="63">
        <f t="shared" si="2"/>
        <v>11</v>
      </c>
      <c r="B40" s="7" t="str">
        <f t="shared" si="2"/>
        <v xml:space="preserve">11) วิทยาลัยโลจิสติกส์และซัพพลายเชน </v>
      </c>
      <c r="C40" s="7" t="s">
        <v>64</v>
      </c>
      <c r="D40" s="71">
        <f t="shared" si="2"/>
        <v>1</v>
      </c>
      <c r="E40" s="7" t="str">
        <f t="shared" si="2"/>
        <v>N/A</v>
      </c>
      <c r="F40" s="7">
        <f t="shared" si="2"/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24" customHeight="1" x14ac:dyDescent="0.4">
      <c r="A41" s="63">
        <f t="shared" si="2"/>
        <v>12</v>
      </c>
      <c r="B41" s="7" t="str">
        <f t="shared" si="2"/>
        <v>12) วิทยาลัยสถาปัตยกรรมศาสตร์</v>
      </c>
      <c r="C41" s="7" t="s">
        <v>65</v>
      </c>
      <c r="D41" s="71">
        <f t="shared" si="2"/>
        <v>1</v>
      </c>
      <c r="E41" s="7" t="str">
        <f t="shared" si="2"/>
        <v>N/A</v>
      </c>
      <c r="F41" s="7">
        <f t="shared" si="2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24" customHeight="1" x14ac:dyDescent="0.4">
      <c r="A42" s="63">
        <f t="shared" si="2"/>
        <v>13</v>
      </c>
      <c r="B42" s="7" t="str">
        <f t="shared" si="2"/>
        <v>13) วิทยาลัยการเมืองและการปกครอง</v>
      </c>
      <c r="C42" s="7" t="s">
        <v>66</v>
      </c>
      <c r="D42" s="71">
        <f t="shared" si="2"/>
        <v>1</v>
      </c>
      <c r="E42" s="7" t="str">
        <f t="shared" si="2"/>
        <v>N/A</v>
      </c>
      <c r="F42" s="7">
        <f t="shared" si="2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24" customHeight="1" x14ac:dyDescent="0.4">
      <c r="A43" s="63">
        <f t="shared" si="2"/>
        <v>14</v>
      </c>
      <c r="B43" s="7" t="str">
        <f t="shared" si="2"/>
        <v>14) วิทยาลัยการจัดการอุตสาหกรรมบริการ</v>
      </c>
      <c r="C43" s="7" t="s">
        <v>67</v>
      </c>
      <c r="D43" s="71">
        <f t="shared" si="2"/>
        <v>1</v>
      </c>
      <c r="E43" s="7" t="str">
        <f t="shared" si="2"/>
        <v>N/A</v>
      </c>
      <c r="F43" s="7">
        <f t="shared" si="2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24" customHeight="1" x14ac:dyDescent="0.4">
      <c r="A44" s="63">
        <f t="shared" si="2"/>
        <v>15</v>
      </c>
      <c r="B44" s="7" t="str">
        <f t="shared" si="2"/>
        <v>15) วิทยาลัยนิเทศศาสตร์</v>
      </c>
      <c r="C44" s="7" t="s">
        <v>68</v>
      </c>
      <c r="D44" s="71">
        <f t="shared" si="2"/>
        <v>1</v>
      </c>
      <c r="E44" s="7" t="str">
        <f t="shared" si="2"/>
        <v>N/A</v>
      </c>
      <c r="F44" s="7">
        <f t="shared" si="2"/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24" customHeight="1" x14ac:dyDescent="0.4">
      <c r="A45" s="63" t="str">
        <f t="shared" ref="A45:B45" si="3">A20</f>
        <v>ระดับมหาวิทยาลัย</v>
      </c>
      <c r="B45" s="7">
        <f t="shared" si="3"/>
        <v>0</v>
      </c>
      <c r="C45" s="7" t="s">
        <v>35</v>
      </c>
      <c r="D45" s="72">
        <f t="shared" ref="D45:F45" si="4">D20</f>
        <v>7</v>
      </c>
      <c r="E45" s="7" t="str">
        <f t="shared" si="4"/>
        <v>N/A</v>
      </c>
      <c r="F45" s="7">
        <f t="shared" si="4"/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24" customHeight="1" x14ac:dyDescent="0.4">
      <c r="A46" s="6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24" customHeight="1" x14ac:dyDescent="0.4">
      <c r="A47" s="6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24" customHeight="1" x14ac:dyDescent="0.4">
      <c r="A48" s="6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24" customHeight="1" x14ac:dyDescent="0.4">
      <c r="A49" s="6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24" customHeight="1" x14ac:dyDescent="0.4">
      <c r="A50" s="6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24" customHeight="1" x14ac:dyDescent="0.4">
      <c r="A51" s="6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24" customHeight="1" x14ac:dyDescent="0.4">
      <c r="A52" s="6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24" customHeight="1" x14ac:dyDescent="0.4">
      <c r="A53" s="6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24" customHeight="1" x14ac:dyDescent="0.4">
      <c r="A54" s="6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24" customHeight="1" x14ac:dyDescent="0.4">
      <c r="A55" s="6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24" customHeight="1" x14ac:dyDescent="0.4">
      <c r="A56" s="6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24" customHeight="1" x14ac:dyDescent="0.4">
      <c r="A57" s="6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24" customHeight="1" x14ac:dyDescent="0.4">
      <c r="A58" s="6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24" customHeight="1" x14ac:dyDescent="0.4">
      <c r="A59" s="6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24" customHeight="1" x14ac:dyDescent="0.4">
      <c r="A60" s="6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24" customHeight="1" x14ac:dyDescent="0.4">
      <c r="A61" s="6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24" customHeight="1" x14ac:dyDescent="0.4">
      <c r="A62" s="6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24" customHeight="1" x14ac:dyDescent="0.4">
      <c r="A63" s="63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24" customHeight="1" x14ac:dyDescent="0.4">
      <c r="A64" s="6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24" customHeight="1" x14ac:dyDescent="0.4">
      <c r="A65" s="63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24" customHeight="1" x14ac:dyDescent="0.4">
      <c r="A66" s="63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24" customHeight="1" x14ac:dyDescent="0.4">
      <c r="A67" s="6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24" customHeight="1" x14ac:dyDescent="0.4">
      <c r="A68" s="6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24" customHeight="1" x14ac:dyDescent="0.4">
      <c r="A69" s="6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24" customHeight="1" x14ac:dyDescent="0.4">
      <c r="A70" s="6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24" customHeight="1" x14ac:dyDescent="0.4">
      <c r="A71" s="6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24" customHeight="1" x14ac:dyDescent="0.4">
      <c r="A72" s="63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24" customHeight="1" x14ac:dyDescent="0.4">
      <c r="A73" s="6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24" customHeight="1" x14ac:dyDescent="0.4">
      <c r="A74" s="6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24" customHeight="1" x14ac:dyDescent="0.4">
      <c r="A75" s="6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24" customHeight="1" x14ac:dyDescent="0.4">
      <c r="A76" s="6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24" customHeight="1" x14ac:dyDescent="0.4">
      <c r="A77" s="6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24" customHeight="1" x14ac:dyDescent="0.4">
      <c r="A78" s="6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24" customHeight="1" x14ac:dyDescent="0.4">
      <c r="A79" s="6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24" customHeight="1" x14ac:dyDescent="0.4">
      <c r="A80" s="6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24" customHeight="1" x14ac:dyDescent="0.4">
      <c r="A81" s="6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24" customHeight="1" x14ac:dyDescent="0.4">
      <c r="A82" s="6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24" customHeight="1" x14ac:dyDescent="0.4">
      <c r="A83" s="6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24" customHeight="1" x14ac:dyDescent="0.4">
      <c r="A84" s="6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24" customHeight="1" x14ac:dyDescent="0.4">
      <c r="A85" s="6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24" customHeight="1" x14ac:dyDescent="0.4">
      <c r="A86" s="6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24" customHeight="1" x14ac:dyDescent="0.4">
      <c r="A87" s="6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24" customHeight="1" x14ac:dyDescent="0.4">
      <c r="A88" s="6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24" customHeight="1" x14ac:dyDescent="0.4">
      <c r="A89" s="6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24" customHeight="1" x14ac:dyDescent="0.4">
      <c r="A90" s="6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24" customHeight="1" x14ac:dyDescent="0.4">
      <c r="A91" s="6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24" customHeight="1" x14ac:dyDescent="0.4">
      <c r="A92" s="6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24" customHeight="1" x14ac:dyDescent="0.4">
      <c r="A93" s="6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24" customHeight="1" x14ac:dyDescent="0.4">
      <c r="A94" s="6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24" customHeight="1" x14ac:dyDescent="0.4">
      <c r="A95" s="6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24" customHeight="1" x14ac:dyDescent="0.4">
      <c r="A96" s="6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24" customHeight="1" x14ac:dyDescent="0.4">
      <c r="A97" s="6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24" customHeight="1" x14ac:dyDescent="0.4">
      <c r="A98" s="6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24" customHeight="1" x14ac:dyDescent="0.4">
      <c r="A99" s="6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24" customHeight="1" x14ac:dyDescent="0.4">
      <c r="A100" s="6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24" customHeight="1" x14ac:dyDescent="0.4">
      <c r="A101" s="6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24" customHeight="1" x14ac:dyDescent="0.4">
      <c r="A102" s="6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24" customHeight="1" x14ac:dyDescent="0.4">
      <c r="A103" s="6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24" customHeight="1" x14ac:dyDescent="0.4">
      <c r="A104" s="6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24" customHeight="1" x14ac:dyDescent="0.4">
      <c r="A105" s="6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24" customHeight="1" x14ac:dyDescent="0.4">
      <c r="A106" s="6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24" customHeight="1" x14ac:dyDescent="0.4">
      <c r="A107" s="6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24" customHeight="1" x14ac:dyDescent="0.4">
      <c r="A108" s="6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24" customHeight="1" x14ac:dyDescent="0.4">
      <c r="A109" s="6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24" customHeight="1" x14ac:dyDescent="0.4">
      <c r="A110" s="6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24" customHeight="1" x14ac:dyDescent="0.4">
      <c r="A111" s="6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24" customHeight="1" x14ac:dyDescent="0.4">
      <c r="A112" s="6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24" customHeight="1" x14ac:dyDescent="0.4">
      <c r="A113" s="6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24" customHeight="1" x14ac:dyDescent="0.4">
      <c r="A114" s="6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24" customHeight="1" x14ac:dyDescent="0.4">
      <c r="A115" s="6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24" customHeight="1" x14ac:dyDescent="0.4">
      <c r="A116" s="6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24" customHeight="1" x14ac:dyDescent="0.4">
      <c r="A117" s="6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24" customHeight="1" x14ac:dyDescent="0.4">
      <c r="A118" s="6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24" customHeight="1" x14ac:dyDescent="0.4">
      <c r="A119" s="6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24" customHeight="1" x14ac:dyDescent="0.4">
      <c r="A120" s="6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24" customHeight="1" x14ac:dyDescent="0.4">
      <c r="A121" s="6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24" customHeight="1" x14ac:dyDescent="0.4">
      <c r="A122" s="6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24" customHeight="1" x14ac:dyDescent="0.4">
      <c r="A123" s="6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24" customHeight="1" x14ac:dyDescent="0.4">
      <c r="A124" s="6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24" customHeight="1" x14ac:dyDescent="0.4">
      <c r="A125" s="6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24" customHeight="1" x14ac:dyDescent="0.4">
      <c r="A126" s="6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24" customHeight="1" x14ac:dyDescent="0.4">
      <c r="A127" s="6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24" customHeight="1" x14ac:dyDescent="0.4">
      <c r="A128" s="6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24" customHeight="1" x14ac:dyDescent="0.4">
      <c r="A129" s="6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24" customHeight="1" x14ac:dyDescent="0.4">
      <c r="A130" s="6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24" customHeight="1" x14ac:dyDescent="0.4">
      <c r="A131" s="6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24" customHeight="1" x14ac:dyDescent="0.4">
      <c r="A132" s="6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24" customHeight="1" x14ac:dyDescent="0.4">
      <c r="A133" s="6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24" customHeight="1" x14ac:dyDescent="0.4">
      <c r="A134" s="6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24" customHeight="1" x14ac:dyDescent="0.4">
      <c r="A135" s="6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24" customHeight="1" x14ac:dyDescent="0.4">
      <c r="A136" s="6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24" customHeight="1" x14ac:dyDescent="0.4">
      <c r="A137" s="6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24" customHeight="1" x14ac:dyDescent="0.4">
      <c r="A138" s="63"/>
      <c r="B138" s="7"/>
      <c r="C138" s="7"/>
      <c r="D138" s="7"/>
      <c r="E138" s="7"/>
      <c r="F138" s="7"/>
      <c r="G138" s="7"/>
      <c r="H138" s="7"/>
      <c r="I138" s="73"/>
      <c r="J138" s="73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24" customHeight="1" x14ac:dyDescent="0.4">
      <c r="A139" s="6"/>
      <c r="B139" s="73"/>
      <c r="C139" s="73"/>
      <c r="D139" s="73"/>
      <c r="E139" s="73"/>
      <c r="F139" s="73"/>
      <c r="G139" s="73"/>
      <c r="H139" s="73"/>
      <c r="I139" s="73"/>
      <c r="J139" s="73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24" customHeight="1" x14ac:dyDescent="0.4">
      <c r="A140" s="6"/>
      <c r="B140" s="73"/>
      <c r="C140" s="73"/>
      <c r="D140" s="73"/>
      <c r="E140" s="73"/>
      <c r="F140" s="73"/>
      <c r="G140" s="73"/>
      <c r="H140" s="73"/>
      <c r="I140" s="73"/>
      <c r="J140" s="73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24" customHeight="1" x14ac:dyDescent="0.4">
      <c r="A141" s="6"/>
      <c r="B141" s="73"/>
      <c r="C141" s="73"/>
      <c r="D141" s="73"/>
      <c r="E141" s="73"/>
      <c r="F141" s="73"/>
      <c r="G141" s="73"/>
      <c r="H141" s="73"/>
      <c r="I141" s="73"/>
      <c r="J141" s="73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24" customHeight="1" x14ac:dyDescent="0.4">
      <c r="A142" s="6"/>
      <c r="B142" s="73"/>
      <c r="C142" s="73"/>
      <c r="D142" s="73"/>
      <c r="E142" s="73"/>
      <c r="F142" s="73"/>
      <c r="G142" s="73"/>
      <c r="H142" s="73"/>
      <c r="I142" s="73"/>
      <c r="J142" s="73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24" customHeight="1" x14ac:dyDescent="0.4">
      <c r="A143" s="6"/>
      <c r="B143" s="73"/>
      <c r="C143" s="73"/>
      <c r="D143" s="73"/>
      <c r="E143" s="73"/>
      <c r="F143" s="73"/>
      <c r="G143" s="73"/>
      <c r="H143" s="73"/>
      <c r="I143" s="73"/>
      <c r="J143" s="73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24" customHeight="1" x14ac:dyDescent="0.4">
      <c r="A144" s="6"/>
      <c r="B144" s="73"/>
      <c r="C144" s="73"/>
      <c r="D144" s="73"/>
      <c r="E144" s="73"/>
      <c r="F144" s="73"/>
      <c r="G144" s="73"/>
      <c r="H144" s="73"/>
      <c r="I144" s="73"/>
      <c r="J144" s="73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24" customHeight="1" x14ac:dyDescent="0.4">
      <c r="A145" s="6"/>
      <c r="B145" s="73"/>
      <c r="C145" s="73"/>
      <c r="D145" s="73"/>
      <c r="E145" s="73"/>
      <c r="F145" s="73"/>
      <c r="G145" s="73"/>
      <c r="H145" s="73"/>
      <c r="I145" s="73"/>
      <c r="J145" s="73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24" customHeight="1" x14ac:dyDescent="0.4">
      <c r="A146" s="6"/>
      <c r="B146" s="73"/>
      <c r="C146" s="73"/>
      <c r="D146" s="73"/>
      <c r="E146" s="73"/>
      <c r="F146" s="73"/>
      <c r="G146" s="73"/>
      <c r="H146" s="73"/>
      <c r="I146" s="73"/>
      <c r="J146" s="73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24" customHeight="1" x14ac:dyDescent="0.4">
      <c r="A147" s="6"/>
      <c r="B147" s="73"/>
      <c r="C147" s="73"/>
      <c r="D147" s="73"/>
      <c r="E147" s="73"/>
      <c r="F147" s="73"/>
      <c r="G147" s="73"/>
      <c r="H147" s="73"/>
      <c r="I147" s="73"/>
      <c r="J147" s="73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24" customHeight="1" x14ac:dyDescent="0.4">
      <c r="A148" s="6"/>
      <c r="B148" s="73"/>
      <c r="C148" s="73"/>
      <c r="D148" s="73"/>
      <c r="E148" s="73"/>
      <c r="F148" s="73"/>
      <c r="G148" s="73"/>
      <c r="H148" s="73"/>
      <c r="I148" s="73"/>
      <c r="J148" s="73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24" customHeight="1" x14ac:dyDescent="0.4">
      <c r="A149" s="6"/>
      <c r="B149" s="73"/>
      <c r="C149" s="73"/>
      <c r="D149" s="73"/>
      <c r="E149" s="73"/>
      <c r="F149" s="73"/>
      <c r="G149" s="73"/>
      <c r="H149" s="73"/>
      <c r="I149" s="73"/>
      <c r="J149" s="73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24" customHeight="1" x14ac:dyDescent="0.4">
      <c r="A150" s="6"/>
      <c r="B150" s="73"/>
      <c r="C150" s="73"/>
      <c r="D150" s="73"/>
      <c r="E150" s="73"/>
      <c r="F150" s="73"/>
      <c r="G150" s="73"/>
      <c r="H150" s="73"/>
      <c r="I150" s="73"/>
      <c r="J150" s="73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24" customHeight="1" x14ac:dyDescent="0.4">
      <c r="A151" s="6"/>
      <c r="B151" s="73"/>
      <c r="C151" s="73"/>
      <c r="D151" s="73"/>
      <c r="E151" s="73"/>
      <c r="F151" s="73"/>
      <c r="G151" s="73"/>
      <c r="H151" s="73"/>
      <c r="I151" s="73"/>
      <c r="J151" s="73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24" customHeight="1" x14ac:dyDescent="0.4">
      <c r="A152" s="6"/>
      <c r="B152" s="73"/>
      <c r="C152" s="73"/>
      <c r="D152" s="73"/>
      <c r="E152" s="73"/>
      <c r="F152" s="73"/>
      <c r="G152" s="73"/>
      <c r="H152" s="73"/>
      <c r="I152" s="73"/>
      <c r="J152" s="73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24" customHeight="1" x14ac:dyDescent="0.4">
      <c r="A153" s="6"/>
      <c r="B153" s="73"/>
      <c r="C153" s="73"/>
      <c r="D153" s="73"/>
      <c r="E153" s="73"/>
      <c r="F153" s="73"/>
      <c r="G153" s="73"/>
      <c r="H153" s="73"/>
      <c r="I153" s="73"/>
      <c r="J153" s="73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24" customHeight="1" x14ac:dyDescent="0.4">
      <c r="A154" s="6"/>
      <c r="B154" s="73"/>
      <c r="C154" s="73"/>
      <c r="D154" s="73"/>
      <c r="E154" s="73"/>
      <c r="F154" s="73"/>
      <c r="G154" s="73"/>
      <c r="H154" s="73"/>
      <c r="I154" s="73"/>
      <c r="J154" s="73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24" customHeight="1" x14ac:dyDescent="0.4">
      <c r="A155" s="6"/>
      <c r="B155" s="73"/>
      <c r="C155" s="73"/>
      <c r="D155" s="73"/>
      <c r="E155" s="73"/>
      <c r="F155" s="73"/>
      <c r="G155" s="73"/>
      <c r="H155" s="73"/>
      <c r="I155" s="73"/>
      <c r="J155" s="73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24" customHeight="1" x14ac:dyDescent="0.4">
      <c r="A156" s="6"/>
      <c r="B156" s="73"/>
      <c r="C156" s="73"/>
      <c r="D156" s="73"/>
      <c r="E156" s="73"/>
      <c r="F156" s="73"/>
      <c r="G156" s="73"/>
      <c r="H156" s="73"/>
      <c r="I156" s="73"/>
      <c r="J156" s="73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24" customHeight="1" x14ac:dyDescent="0.4">
      <c r="A157" s="6"/>
      <c r="B157" s="73"/>
      <c r="C157" s="73"/>
      <c r="D157" s="73"/>
      <c r="E157" s="73"/>
      <c r="F157" s="73"/>
      <c r="G157" s="73"/>
      <c r="H157" s="73"/>
      <c r="I157" s="73"/>
      <c r="J157" s="73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24" customHeight="1" x14ac:dyDescent="0.4">
      <c r="A158" s="6"/>
      <c r="B158" s="73"/>
      <c r="C158" s="73"/>
      <c r="D158" s="73"/>
      <c r="E158" s="73"/>
      <c r="F158" s="73"/>
      <c r="G158" s="73"/>
      <c r="H158" s="73"/>
      <c r="I158" s="73"/>
      <c r="J158" s="73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24" customHeight="1" x14ac:dyDescent="0.4">
      <c r="A159" s="6"/>
      <c r="B159" s="73"/>
      <c r="C159" s="73"/>
      <c r="D159" s="73"/>
      <c r="E159" s="73"/>
      <c r="F159" s="73"/>
      <c r="G159" s="73"/>
      <c r="H159" s="73"/>
      <c r="I159" s="73"/>
      <c r="J159" s="73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24" customHeight="1" x14ac:dyDescent="0.4">
      <c r="A160" s="6"/>
      <c r="B160" s="73"/>
      <c r="C160" s="73"/>
      <c r="D160" s="73"/>
      <c r="E160" s="73"/>
      <c r="F160" s="73"/>
      <c r="G160" s="73"/>
      <c r="H160" s="73"/>
      <c r="I160" s="73"/>
      <c r="J160" s="73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24" customHeight="1" x14ac:dyDescent="0.4">
      <c r="A161" s="6"/>
      <c r="B161" s="73"/>
      <c r="C161" s="73"/>
      <c r="D161" s="73"/>
      <c r="E161" s="73"/>
      <c r="F161" s="73"/>
      <c r="G161" s="73"/>
      <c r="H161" s="73"/>
      <c r="I161" s="73"/>
      <c r="J161" s="73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24" customHeight="1" x14ac:dyDescent="0.4">
      <c r="A162" s="6"/>
      <c r="B162" s="73"/>
      <c r="C162" s="73"/>
      <c r="D162" s="73"/>
      <c r="E162" s="73"/>
      <c r="F162" s="73"/>
      <c r="G162" s="73"/>
      <c r="H162" s="73"/>
      <c r="I162" s="73"/>
      <c r="J162" s="73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24" customHeight="1" x14ac:dyDescent="0.4">
      <c r="A163" s="6"/>
      <c r="B163" s="73"/>
      <c r="C163" s="73"/>
      <c r="D163" s="73"/>
      <c r="E163" s="73"/>
      <c r="F163" s="73"/>
      <c r="G163" s="73"/>
      <c r="H163" s="73"/>
      <c r="I163" s="73"/>
      <c r="J163" s="73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24" customHeight="1" x14ac:dyDescent="0.4">
      <c r="A164" s="6"/>
      <c r="B164" s="73"/>
      <c r="C164" s="73"/>
      <c r="D164" s="73"/>
      <c r="E164" s="73"/>
      <c r="F164" s="73"/>
      <c r="G164" s="73"/>
      <c r="H164" s="73"/>
      <c r="I164" s="73"/>
      <c r="J164" s="73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24" customHeight="1" x14ac:dyDescent="0.4">
      <c r="A165" s="6"/>
      <c r="B165" s="73"/>
      <c r="C165" s="73"/>
      <c r="D165" s="73"/>
      <c r="E165" s="73"/>
      <c r="F165" s="73"/>
      <c r="G165" s="73"/>
      <c r="H165" s="73"/>
      <c r="I165" s="73"/>
      <c r="J165" s="73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24" customHeight="1" x14ac:dyDescent="0.4">
      <c r="A166" s="6"/>
      <c r="B166" s="73"/>
      <c r="C166" s="73"/>
      <c r="D166" s="73"/>
      <c r="E166" s="73"/>
      <c r="F166" s="73"/>
      <c r="G166" s="73"/>
      <c r="H166" s="73"/>
      <c r="I166" s="73"/>
      <c r="J166" s="73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24" customHeight="1" x14ac:dyDescent="0.4">
      <c r="A167" s="6"/>
      <c r="B167" s="73"/>
      <c r="C167" s="73"/>
      <c r="D167" s="73"/>
      <c r="E167" s="73"/>
      <c r="F167" s="73"/>
      <c r="G167" s="73"/>
      <c r="H167" s="73"/>
      <c r="I167" s="73"/>
      <c r="J167" s="73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24" customHeight="1" x14ac:dyDescent="0.4">
      <c r="A168" s="6"/>
      <c r="B168" s="73"/>
      <c r="C168" s="73"/>
      <c r="D168" s="73"/>
      <c r="E168" s="73"/>
      <c r="F168" s="73"/>
      <c r="G168" s="73"/>
      <c r="H168" s="73"/>
      <c r="I168" s="73"/>
      <c r="J168" s="73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24" customHeight="1" x14ac:dyDescent="0.4">
      <c r="A169" s="6"/>
      <c r="B169" s="73"/>
      <c r="C169" s="73"/>
      <c r="D169" s="73"/>
      <c r="E169" s="73"/>
      <c r="F169" s="73"/>
      <c r="G169" s="73"/>
      <c r="H169" s="73"/>
      <c r="I169" s="73"/>
      <c r="J169" s="73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24" customHeight="1" x14ac:dyDescent="0.4">
      <c r="A170" s="6"/>
      <c r="B170" s="73"/>
      <c r="C170" s="73"/>
      <c r="D170" s="73"/>
      <c r="E170" s="73"/>
      <c r="F170" s="73"/>
      <c r="G170" s="73"/>
      <c r="H170" s="73"/>
      <c r="I170" s="73"/>
      <c r="J170" s="73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24" customHeight="1" x14ac:dyDescent="0.4">
      <c r="A171" s="6"/>
      <c r="B171" s="73"/>
      <c r="C171" s="73"/>
      <c r="D171" s="73"/>
      <c r="E171" s="73"/>
      <c r="F171" s="73"/>
      <c r="G171" s="73"/>
      <c r="H171" s="73"/>
      <c r="I171" s="73"/>
      <c r="J171" s="73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24" customHeight="1" x14ac:dyDescent="0.4">
      <c r="A172" s="6"/>
      <c r="B172" s="73"/>
      <c r="C172" s="73"/>
      <c r="D172" s="73"/>
      <c r="E172" s="73"/>
      <c r="F172" s="73"/>
      <c r="G172" s="73"/>
      <c r="H172" s="73"/>
      <c r="I172" s="73"/>
      <c r="J172" s="73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24" customHeight="1" x14ac:dyDescent="0.4">
      <c r="A173" s="6"/>
      <c r="B173" s="73"/>
      <c r="C173" s="73"/>
      <c r="D173" s="73"/>
      <c r="E173" s="73"/>
      <c r="F173" s="73"/>
      <c r="G173" s="73"/>
      <c r="H173" s="73"/>
      <c r="I173" s="73"/>
      <c r="J173" s="73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24" customHeight="1" x14ac:dyDescent="0.4">
      <c r="A174" s="6"/>
      <c r="B174" s="73"/>
      <c r="C174" s="73"/>
      <c r="D174" s="73"/>
      <c r="E174" s="73"/>
      <c r="F174" s="73"/>
      <c r="G174" s="73"/>
      <c r="H174" s="73"/>
      <c r="I174" s="73"/>
      <c r="J174" s="73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24" customHeight="1" x14ac:dyDescent="0.4">
      <c r="A175" s="6"/>
      <c r="B175" s="73"/>
      <c r="C175" s="73"/>
      <c r="D175" s="73"/>
      <c r="E175" s="73"/>
      <c r="F175" s="73"/>
      <c r="G175" s="73"/>
      <c r="H175" s="73"/>
      <c r="I175" s="73"/>
      <c r="J175" s="73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24" customHeight="1" x14ac:dyDescent="0.4">
      <c r="A176" s="6"/>
      <c r="B176" s="73"/>
      <c r="C176" s="73"/>
      <c r="D176" s="73"/>
      <c r="E176" s="73"/>
      <c r="F176" s="73"/>
      <c r="G176" s="73"/>
      <c r="H176" s="73"/>
      <c r="I176" s="73"/>
      <c r="J176" s="73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24" customHeight="1" x14ac:dyDescent="0.4">
      <c r="A177" s="6"/>
      <c r="B177" s="73"/>
      <c r="C177" s="73"/>
      <c r="D177" s="73"/>
      <c r="E177" s="73"/>
      <c r="F177" s="73"/>
      <c r="G177" s="73"/>
      <c r="H177" s="73"/>
      <c r="I177" s="73"/>
      <c r="J177" s="73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ht="24" customHeight="1" x14ac:dyDescent="0.4">
      <c r="A178" s="6"/>
      <c r="B178" s="73"/>
      <c r="C178" s="73"/>
      <c r="D178" s="73"/>
      <c r="E178" s="73"/>
      <c r="F178" s="73"/>
      <c r="G178" s="73"/>
      <c r="H178" s="73"/>
      <c r="I178" s="73"/>
      <c r="J178" s="73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ht="24" customHeight="1" x14ac:dyDescent="0.4">
      <c r="A179" s="6"/>
      <c r="B179" s="73"/>
      <c r="C179" s="73"/>
      <c r="D179" s="73"/>
      <c r="E179" s="73"/>
      <c r="F179" s="73"/>
      <c r="G179" s="73"/>
      <c r="H179" s="73"/>
      <c r="I179" s="73"/>
      <c r="J179" s="73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ht="24" customHeight="1" x14ac:dyDescent="0.4">
      <c r="A180" s="6"/>
      <c r="B180" s="73"/>
      <c r="C180" s="73"/>
      <c r="D180" s="73"/>
      <c r="E180" s="73"/>
      <c r="F180" s="73"/>
      <c r="G180" s="73"/>
      <c r="H180" s="73"/>
      <c r="I180" s="73"/>
      <c r="J180" s="73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ht="24" customHeight="1" x14ac:dyDescent="0.4">
      <c r="A181" s="6"/>
      <c r="B181" s="73"/>
      <c r="C181" s="73"/>
      <c r="D181" s="73"/>
      <c r="E181" s="73"/>
      <c r="F181" s="73"/>
      <c r="G181" s="73"/>
      <c r="H181" s="73"/>
      <c r="I181" s="73"/>
      <c r="J181" s="73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ht="24" customHeight="1" x14ac:dyDescent="0.4">
      <c r="A182" s="6"/>
      <c r="B182" s="73"/>
      <c r="C182" s="73"/>
      <c r="D182" s="73"/>
      <c r="E182" s="73"/>
      <c r="F182" s="73"/>
      <c r="G182" s="73"/>
      <c r="H182" s="73"/>
      <c r="I182" s="73"/>
      <c r="J182" s="73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ht="24" customHeight="1" x14ac:dyDescent="0.4">
      <c r="A183" s="6"/>
      <c r="B183" s="73"/>
      <c r="C183" s="73"/>
      <c r="D183" s="73"/>
      <c r="E183" s="73"/>
      <c r="F183" s="73"/>
      <c r="G183" s="73"/>
      <c r="H183" s="73"/>
      <c r="I183" s="73"/>
      <c r="J183" s="73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ht="24" customHeight="1" x14ac:dyDescent="0.4">
      <c r="A184" s="6"/>
      <c r="B184" s="73"/>
      <c r="C184" s="73"/>
      <c r="D184" s="73"/>
      <c r="E184" s="73"/>
      <c r="F184" s="73"/>
      <c r="G184" s="73"/>
      <c r="H184" s="73"/>
      <c r="I184" s="73"/>
      <c r="J184" s="73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ht="24" customHeight="1" x14ac:dyDescent="0.4">
      <c r="A185" s="6"/>
      <c r="B185" s="73"/>
      <c r="C185" s="73"/>
      <c r="D185" s="73"/>
      <c r="E185" s="73"/>
      <c r="F185" s="73"/>
      <c r="G185" s="73"/>
      <c r="H185" s="73"/>
      <c r="I185" s="73"/>
      <c r="J185" s="73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ht="24" customHeight="1" x14ac:dyDescent="0.4">
      <c r="A186" s="6"/>
      <c r="B186" s="73"/>
      <c r="C186" s="73"/>
      <c r="D186" s="73"/>
      <c r="E186" s="73"/>
      <c r="F186" s="73"/>
      <c r="G186" s="73"/>
      <c r="H186" s="73"/>
      <c r="I186" s="73"/>
      <c r="J186" s="73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ht="24" customHeight="1" x14ac:dyDescent="0.4">
      <c r="A187" s="6"/>
      <c r="B187" s="73"/>
      <c r="C187" s="73"/>
      <c r="D187" s="73"/>
      <c r="E187" s="73"/>
      <c r="F187" s="73"/>
      <c r="G187" s="73"/>
      <c r="H187" s="73"/>
      <c r="I187" s="73"/>
      <c r="J187" s="73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ht="24" customHeight="1" x14ac:dyDescent="0.4">
      <c r="A188" s="6"/>
      <c r="B188" s="73"/>
      <c r="C188" s="73"/>
      <c r="D188" s="73"/>
      <c r="E188" s="73"/>
      <c r="F188" s="73"/>
      <c r="G188" s="73"/>
      <c r="H188" s="73"/>
      <c r="I188" s="73"/>
      <c r="J188" s="73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ht="24" customHeight="1" x14ac:dyDescent="0.4">
      <c r="A189" s="6"/>
      <c r="B189" s="73"/>
      <c r="C189" s="73"/>
      <c r="D189" s="73"/>
      <c r="E189" s="73"/>
      <c r="F189" s="73"/>
      <c r="G189" s="73"/>
      <c r="H189" s="73"/>
      <c r="I189" s="73"/>
      <c r="J189" s="73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ht="24" customHeight="1" x14ac:dyDescent="0.4">
      <c r="A190" s="6"/>
      <c r="B190" s="73"/>
      <c r="C190" s="73"/>
      <c r="D190" s="73"/>
      <c r="E190" s="73"/>
      <c r="F190" s="73"/>
      <c r="G190" s="73"/>
      <c r="H190" s="73"/>
      <c r="I190" s="73"/>
      <c r="J190" s="73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ht="24" customHeight="1" x14ac:dyDescent="0.4">
      <c r="A191" s="6"/>
      <c r="B191" s="73"/>
      <c r="C191" s="73"/>
      <c r="D191" s="73"/>
      <c r="E191" s="73"/>
      <c r="F191" s="73"/>
      <c r="G191" s="73"/>
      <c r="H191" s="73"/>
      <c r="I191" s="73"/>
      <c r="J191" s="73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ht="24" customHeight="1" x14ac:dyDescent="0.4">
      <c r="A192" s="6"/>
      <c r="B192" s="73"/>
      <c r="C192" s="73"/>
      <c r="D192" s="73"/>
      <c r="E192" s="73"/>
      <c r="F192" s="73"/>
      <c r="G192" s="73"/>
      <c r="H192" s="73"/>
      <c r="I192" s="73"/>
      <c r="J192" s="73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ht="24" customHeight="1" x14ac:dyDescent="0.4">
      <c r="A193" s="6"/>
      <c r="B193" s="73"/>
      <c r="C193" s="73"/>
      <c r="D193" s="73"/>
      <c r="E193" s="73"/>
      <c r="F193" s="73"/>
      <c r="G193" s="73"/>
      <c r="H193" s="73"/>
      <c r="I193" s="73"/>
      <c r="J193" s="73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ht="24" customHeight="1" x14ac:dyDescent="0.4">
      <c r="A194" s="6"/>
      <c r="B194" s="73"/>
      <c r="C194" s="73"/>
      <c r="D194" s="73"/>
      <c r="E194" s="73"/>
      <c r="F194" s="73"/>
      <c r="G194" s="73"/>
      <c r="H194" s="73"/>
      <c r="I194" s="73"/>
      <c r="J194" s="73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ht="24" customHeight="1" x14ac:dyDescent="0.4">
      <c r="A195" s="6"/>
      <c r="B195" s="73"/>
      <c r="C195" s="73"/>
      <c r="D195" s="73"/>
      <c r="E195" s="73"/>
      <c r="F195" s="73"/>
      <c r="G195" s="73"/>
      <c r="H195" s="73"/>
      <c r="I195" s="73"/>
      <c r="J195" s="73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ht="24" customHeight="1" x14ac:dyDescent="0.4">
      <c r="A196" s="6"/>
      <c r="B196" s="73"/>
      <c r="C196" s="73"/>
      <c r="D196" s="73"/>
      <c r="E196" s="73"/>
      <c r="F196" s="73"/>
      <c r="G196" s="73"/>
      <c r="H196" s="73"/>
      <c r="I196" s="73"/>
      <c r="J196" s="73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ht="24" customHeight="1" x14ac:dyDescent="0.4">
      <c r="A197" s="6"/>
      <c r="B197" s="73"/>
      <c r="C197" s="73"/>
      <c r="D197" s="73"/>
      <c r="E197" s="73"/>
      <c r="F197" s="73"/>
      <c r="G197" s="73"/>
      <c r="H197" s="73"/>
      <c r="I197" s="73"/>
      <c r="J197" s="73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ht="24" customHeight="1" x14ac:dyDescent="0.4">
      <c r="A198" s="6"/>
      <c r="B198" s="73"/>
      <c r="C198" s="73"/>
      <c r="D198" s="73"/>
      <c r="E198" s="73"/>
      <c r="F198" s="73"/>
      <c r="G198" s="73"/>
      <c r="H198" s="73"/>
      <c r="I198" s="73"/>
      <c r="J198" s="73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ht="24" customHeight="1" x14ac:dyDescent="0.4">
      <c r="A199" s="6"/>
      <c r="B199" s="73"/>
      <c r="C199" s="73"/>
      <c r="D199" s="73"/>
      <c r="E199" s="73"/>
      <c r="F199" s="73"/>
      <c r="G199" s="73"/>
      <c r="H199" s="73"/>
      <c r="I199" s="73"/>
      <c r="J199" s="73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24" customHeight="1" x14ac:dyDescent="0.4">
      <c r="A200" s="6"/>
      <c r="B200" s="73"/>
      <c r="C200" s="73"/>
      <c r="D200" s="73"/>
      <c r="E200" s="73"/>
      <c r="F200" s="73"/>
      <c r="G200" s="73"/>
      <c r="H200" s="73"/>
      <c r="I200" s="73"/>
      <c r="J200" s="73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ht="24" customHeight="1" x14ac:dyDescent="0.4">
      <c r="A201" s="6"/>
      <c r="B201" s="73"/>
      <c r="C201" s="73"/>
      <c r="D201" s="73"/>
      <c r="E201" s="73"/>
      <c r="F201" s="73"/>
      <c r="G201" s="73"/>
      <c r="H201" s="73"/>
      <c r="I201" s="73"/>
      <c r="J201" s="73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ht="24" customHeight="1" x14ac:dyDescent="0.4">
      <c r="A202" s="6"/>
      <c r="B202" s="73"/>
      <c r="C202" s="73"/>
      <c r="D202" s="73"/>
      <c r="E202" s="73"/>
      <c r="F202" s="73"/>
      <c r="G202" s="73"/>
      <c r="H202" s="73"/>
      <c r="I202" s="73"/>
      <c r="J202" s="73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ht="24" customHeight="1" x14ac:dyDescent="0.4">
      <c r="A203" s="6"/>
      <c r="B203" s="73"/>
      <c r="C203" s="73"/>
      <c r="D203" s="73"/>
      <c r="E203" s="73"/>
      <c r="F203" s="73"/>
      <c r="G203" s="73"/>
      <c r="H203" s="73"/>
      <c r="I203" s="73"/>
      <c r="J203" s="73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ht="24" customHeight="1" x14ac:dyDescent="0.4">
      <c r="A204" s="6"/>
      <c r="B204" s="73"/>
      <c r="C204" s="73"/>
      <c r="D204" s="73"/>
      <c r="E204" s="73"/>
      <c r="F204" s="73"/>
      <c r="G204" s="73"/>
      <c r="H204" s="73"/>
      <c r="I204" s="73"/>
      <c r="J204" s="73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ht="24" customHeight="1" x14ac:dyDescent="0.4">
      <c r="A205" s="6"/>
      <c r="B205" s="73"/>
      <c r="C205" s="73"/>
      <c r="D205" s="73"/>
      <c r="E205" s="73"/>
      <c r="F205" s="73"/>
      <c r="G205" s="73"/>
      <c r="H205" s="73"/>
      <c r="I205" s="73"/>
      <c r="J205" s="73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ht="24" customHeight="1" x14ac:dyDescent="0.4">
      <c r="A206" s="6"/>
      <c r="B206" s="73"/>
      <c r="C206" s="73"/>
      <c r="D206" s="73"/>
      <c r="E206" s="73"/>
      <c r="F206" s="73"/>
      <c r="G206" s="73"/>
      <c r="H206" s="73"/>
      <c r="I206" s="73"/>
      <c r="J206" s="73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ht="24" customHeight="1" x14ac:dyDescent="0.4">
      <c r="A207" s="6"/>
      <c r="B207" s="73"/>
      <c r="C207" s="73"/>
      <c r="D207" s="73"/>
      <c r="E207" s="73"/>
      <c r="F207" s="73"/>
      <c r="G207" s="73"/>
      <c r="H207" s="73"/>
      <c r="I207" s="73"/>
      <c r="J207" s="73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ht="24" customHeight="1" x14ac:dyDescent="0.4">
      <c r="A208" s="6"/>
      <c r="B208" s="73"/>
      <c r="C208" s="73"/>
      <c r="D208" s="73"/>
      <c r="E208" s="73"/>
      <c r="F208" s="73"/>
      <c r="G208" s="73"/>
      <c r="H208" s="73"/>
      <c r="I208" s="73"/>
      <c r="J208" s="73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ht="24" customHeight="1" x14ac:dyDescent="0.4">
      <c r="A209" s="6"/>
      <c r="B209" s="73"/>
      <c r="C209" s="73"/>
      <c r="D209" s="73"/>
      <c r="E209" s="73"/>
      <c r="F209" s="73"/>
      <c r="G209" s="73"/>
      <c r="H209" s="73"/>
      <c r="I209" s="73"/>
      <c r="J209" s="73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ht="24" customHeight="1" x14ac:dyDescent="0.4">
      <c r="A210" s="6"/>
      <c r="B210" s="73"/>
      <c r="C210" s="73"/>
      <c r="D210" s="73"/>
      <c r="E210" s="73"/>
      <c r="F210" s="73"/>
      <c r="G210" s="73"/>
      <c r="H210" s="73"/>
      <c r="I210" s="73"/>
      <c r="J210" s="73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ht="24" customHeight="1" x14ac:dyDescent="0.4">
      <c r="A211" s="6"/>
      <c r="B211" s="73"/>
      <c r="C211" s="73"/>
      <c r="D211" s="73"/>
      <c r="E211" s="73"/>
      <c r="F211" s="73"/>
      <c r="G211" s="73"/>
      <c r="H211" s="73"/>
      <c r="I211" s="73"/>
      <c r="J211" s="73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ht="24" customHeight="1" x14ac:dyDescent="0.4">
      <c r="A212" s="6"/>
      <c r="B212" s="73"/>
      <c r="C212" s="73"/>
      <c r="D212" s="73"/>
      <c r="E212" s="73"/>
      <c r="F212" s="73"/>
      <c r="G212" s="73"/>
      <c r="H212" s="73"/>
      <c r="I212" s="73"/>
      <c r="J212" s="73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ht="24" customHeight="1" x14ac:dyDescent="0.4">
      <c r="A213" s="6"/>
      <c r="B213" s="73"/>
      <c r="C213" s="73"/>
      <c r="D213" s="73"/>
      <c r="E213" s="73"/>
      <c r="F213" s="73"/>
      <c r="G213" s="73"/>
      <c r="H213" s="73"/>
      <c r="I213" s="73"/>
      <c r="J213" s="73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ht="24" customHeight="1" x14ac:dyDescent="0.4">
      <c r="A214" s="6"/>
      <c r="B214" s="73"/>
      <c r="C214" s="73"/>
      <c r="D214" s="73"/>
      <c r="E214" s="73"/>
      <c r="F214" s="73"/>
      <c r="G214" s="73"/>
      <c r="H214" s="73"/>
      <c r="I214" s="73"/>
      <c r="J214" s="73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ht="24" customHeight="1" x14ac:dyDescent="0.4">
      <c r="A215" s="6"/>
      <c r="B215" s="73"/>
      <c r="C215" s="73"/>
      <c r="D215" s="73"/>
      <c r="E215" s="73"/>
      <c r="F215" s="73"/>
      <c r="G215" s="73"/>
      <c r="H215" s="73"/>
      <c r="I215" s="73"/>
      <c r="J215" s="73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ht="24" customHeight="1" x14ac:dyDescent="0.4">
      <c r="A216" s="6"/>
      <c r="B216" s="73"/>
      <c r="C216" s="73"/>
      <c r="D216" s="73"/>
      <c r="E216" s="73"/>
      <c r="F216" s="73"/>
      <c r="G216" s="73"/>
      <c r="H216" s="73"/>
      <c r="I216" s="73"/>
      <c r="J216" s="73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ht="24" customHeight="1" x14ac:dyDescent="0.4">
      <c r="A217" s="6"/>
      <c r="B217" s="73"/>
      <c r="C217" s="73"/>
      <c r="D217" s="73"/>
      <c r="E217" s="73"/>
      <c r="F217" s="73"/>
      <c r="G217" s="73"/>
      <c r="H217" s="73"/>
      <c r="I217" s="73"/>
      <c r="J217" s="73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ht="24" customHeight="1" x14ac:dyDescent="0.4">
      <c r="A218" s="6"/>
      <c r="B218" s="73"/>
      <c r="C218" s="73"/>
      <c r="D218" s="73"/>
      <c r="E218" s="73"/>
      <c r="F218" s="73"/>
      <c r="G218" s="73"/>
      <c r="H218" s="73"/>
      <c r="I218" s="73"/>
      <c r="J218" s="73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ht="24" customHeight="1" x14ac:dyDescent="0.4">
      <c r="A219" s="6"/>
      <c r="B219" s="73"/>
      <c r="C219" s="73"/>
      <c r="D219" s="73"/>
      <c r="E219" s="73"/>
      <c r="F219" s="73"/>
      <c r="G219" s="73"/>
      <c r="H219" s="73"/>
      <c r="I219" s="73"/>
      <c r="J219" s="73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ht="24" customHeight="1" x14ac:dyDescent="0.4">
      <c r="A220" s="6"/>
      <c r="B220" s="73"/>
      <c r="C220" s="73"/>
      <c r="D220" s="73"/>
      <c r="E220" s="73"/>
      <c r="F220" s="73"/>
      <c r="G220" s="73"/>
      <c r="H220" s="73"/>
      <c r="I220" s="73"/>
      <c r="J220" s="73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ht="24" customHeight="1" x14ac:dyDescent="0.4">
      <c r="A221" s="6"/>
      <c r="B221" s="73"/>
      <c r="C221" s="73"/>
      <c r="D221" s="73"/>
      <c r="E221" s="73"/>
      <c r="F221" s="73"/>
      <c r="G221" s="73"/>
      <c r="H221" s="73"/>
      <c r="I221" s="73"/>
      <c r="J221" s="73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ht="24" customHeight="1" x14ac:dyDescent="0.4">
      <c r="A222" s="6"/>
      <c r="B222" s="73"/>
      <c r="C222" s="73"/>
      <c r="D222" s="73"/>
      <c r="E222" s="73"/>
      <c r="F222" s="73"/>
      <c r="G222" s="73"/>
      <c r="H222" s="73"/>
      <c r="I222" s="73"/>
      <c r="J222" s="73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ht="24" customHeight="1" x14ac:dyDescent="0.4">
      <c r="A223" s="6"/>
      <c r="B223" s="73"/>
      <c r="C223" s="73"/>
      <c r="D223" s="73"/>
      <c r="E223" s="73"/>
      <c r="F223" s="73"/>
      <c r="G223" s="73"/>
      <c r="H223" s="73"/>
      <c r="I223" s="73"/>
      <c r="J223" s="73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ht="24" customHeight="1" x14ac:dyDescent="0.4">
      <c r="A224" s="6"/>
      <c r="B224" s="73"/>
      <c r="C224" s="73"/>
      <c r="D224" s="73"/>
      <c r="E224" s="73"/>
      <c r="F224" s="73"/>
      <c r="G224" s="73"/>
      <c r="H224" s="73"/>
      <c r="I224" s="73"/>
      <c r="J224" s="73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ht="24" customHeight="1" x14ac:dyDescent="0.4">
      <c r="A225" s="6"/>
      <c r="B225" s="73"/>
      <c r="C225" s="73"/>
      <c r="D225" s="73"/>
      <c r="E225" s="73"/>
      <c r="F225" s="73"/>
      <c r="G225" s="73"/>
      <c r="H225" s="73"/>
      <c r="I225" s="73"/>
      <c r="J225" s="73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ht="24" customHeight="1" x14ac:dyDescent="0.4">
      <c r="A226" s="6"/>
      <c r="B226" s="73"/>
      <c r="C226" s="73"/>
      <c r="D226" s="73"/>
      <c r="E226" s="73"/>
      <c r="F226" s="73"/>
      <c r="G226" s="73"/>
      <c r="H226" s="73"/>
      <c r="I226" s="73"/>
      <c r="J226" s="73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ht="24" customHeight="1" x14ac:dyDescent="0.4">
      <c r="A227" s="6"/>
      <c r="B227" s="73"/>
      <c r="C227" s="73"/>
      <c r="D227" s="73"/>
      <c r="E227" s="73"/>
      <c r="F227" s="73"/>
      <c r="G227" s="73"/>
      <c r="H227" s="73"/>
      <c r="I227" s="73"/>
      <c r="J227" s="73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ht="24" customHeight="1" x14ac:dyDescent="0.4">
      <c r="A228" s="6"/>
      <c r="B228" s="73"/>
      <c r="C228" s="73"/>
      <c r="D228" s="73"/>
      <c r="E228" s="73"/>
      <c r="F228" s="73"/>
      <c r="G228" s="73"/>
      <c r="H228" s="73"/>
      <c r="I228" s="73"/>
      <c r="J228" s="73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ht="24" customHeight="1" x14ac:dyDescent="0.4">
      <c r="A229" s="6"/>
      <c r="B229" s="73"/>
      <c r="C229" s="73"/>
      <c r="D229" s="73"/>
      <c r="E229" s="73"/>
      <c r="F229" s="73"/>
      <c r="G229" s="73"/>
      <c r="H229" s="73"/>
      <c r="I229" s="73"/>
      <c r="J229" s="73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ht="24" customHeight="1" x14ac:dyDescent="0.4">
      <c r="A230" s="6"/>
      <c r="B230" s="73"/>
      <c r="C230" s="73"/>
      <c r="D230" s="73"/>
      <c r="E230" s="73"/>
      <c r="F230" s="73"/>
      <c r="G230" s="73"/>
      <c r="H230" s="73"/>
      <c r="I230" s="73"/>
      <c r="J230" s="73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ht="24" customHeight="1" x14ac:dyDescent="0.4">
      <c r="A231" s="6"/>
      <c r="B231" s="73"/>
      <c r="C231" s="73"/>
      <c r="D231" s="73"/>
      <c r="E231" s="73"/>
      <c r="F231" s="73"/>
      <c r="G231" s="73"/>
      <c r="H231" s="73"/>
      <c r="I231" s="73"/>
      <c r="J231" s="73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ht="24" customHeight="1" x14ac:dyDescent="0.4">
      <c r="A232" s="6"/>
      <c r="B232" s="73"/>
      <c r="C232" s="73"/>
      <c r="D232" s="73"/>
      <c r="E232" s="73"/>
      <c r="F232" s="73"/>
      <c r="G232" s="73"/>
      <c r="H232" s="73"/>
      <c r="I232" s="73"/>
      <c r="J232" s="73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ht="24" customHeight="1" x14ac:dyDescent="0.4">
      <c r="A233" s="6"/>
      <c r="B233" s="73"/>
      <c r="C233" s="73"/>
      <c r="D233" s="73"/>
      <c r="E233" s="73"/>
      <c r="F233" s="73"/>
      <c r="G233" s="73"/>
      <c r="H233" s="73"/>
      <c r="I233" s="73"/>
      <c r="J233" s="73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ht="24" customHeight="1" x14ac:dyDescent="0.4">
      <c r="A234" s="6"/>
      <c r="B234" s="73"/>
      <c r="C234" s="73"/>
      <c r="D234" s="73"/>
      <c r="E234" s="73"/>
      <c r="F234" s="73"/>
      <c r="G234" s="73"/>
      <c r="H234" s="73"/>
      <c r="I234" s="73"/>
      <c r="J234" s="73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ht="24" customHeight="1" x14ac:dyDescent="0.4">
      <c r="A235" s="6"/>
      <c r="B235" s="73"/>
      <c r="C235" s="73"/>
      <c r="D235" s="73"/>
      <c r="E235" s="73"/>
      <c r="F235" s="73"/>
      <c r="G235" s="73"/>
      <c r="H235" s="73"/>
      <c r="I235" s="73"/>
      <c r="J235" s="73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ht="24" customHeight="1" x14ac:dyDescent="0.4">
      <c r="A236" s="6"/>
      <c r="B236" s="73"/>
      <c r="C236" s="73"/>
      <c r="D236" s="73"/>
      <c r="E236" s="73"/>
      <c r="F236" s="73"/>
      <c r="G236" s="73"/>
      <c r="H236" s="73"/>
      <c r="I236" s="73"/>
      <c r="J236" s="73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ht="24" customHeight="1" x14ac:dyDescent="0.4">
      <c r="A237" s="6"/>
      <c r="B237" s="73"/>
      <c r="C237" s="73"/>
      <c r="D237" s="73"/>
      <c r="E237" s="73"/>
      <c r="F237" s="73"/>
      <c r="G237" s="73"/>
      <c r="H237" s="73"/>
      <c r="I237" s="73"/>
      <c r="J237" s="73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ht="24" customHeight="1" x14ac:dyDescent="0.4">
      <c r="A238" s="6"/>
      <c r="B238" s="73"/>
      <c r="C238" s="73"/>
      <c r="D238" s="73"/>
      <c r="E238" s="73"/>
      <c r="F238" s="73"/>
      <c r="G238" s="73"/>
      <c r="H238" s="73"/>
      <c r="I238" s="73"/>
      <c r="J238" s="73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ht="24" customHeight="1" x14ac:dyDescent="0.4">
      <c r="A239" s="6"/>
      <c r="B239" s="73"/>
      <c r="C239" s="73"/>
      <c r="D239" s="73"/>
      <c r="E239" s="73"/>
      <c r="F239" s="73"/>
      <c r="G239" s="73"/>
      <c r="H239" s="73"/>
      <c r="I239" s="73"/>
      <c r="J239" s="73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ht="24" customHeight="1" x14ac:dyDescent="0.4">
      <c r="A240" s="6"/>
      <c r="B240" s="73"/>
      <c r="C240" s="73"/>
      <c r="D240" s="73"/>
      <c r="E240" s="73"/>
      <c r="F240" s="73"/>
      <c r="G240" s="73"/>
      <c r="H240" s="73"/>
      <c r="I240" s="73"/>
      <c r="J240" s="73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ht="24" customHeight="1" x14ac:dyDescent="0.4">
      <c r="A241" s="6"/>
      <c r="B241" s="73"/>
      <c r="C241" s="73"/>
      <c r="D241" s="73"/>
      <c r="E241" s="73"/>
      <c r="F241" s="73"/>
      <c r="G241" s="73"/>
      <c r="H241" s="73"/>
      <c r="I241" s="73"/>
      <c r="J241" s="73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ht="24" customHeight="1" x14ac:dyDescent="0.4">
      <c r="A242" s="6"/>
      <c r="B242" s="73"/>
      <c r="C242" s="73"/>
      <c r="D242" s="73"/>
      <c r="E242" s="73"/>
      <c r="F242" s="73"/>
      <c r="G242" s="73"/>
      <c r="H242" s="73"/>
      <c r="I242" s="73"/>
      <c r="J242" s="73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ht="24" customHeight="1" x14ac:dyDescent="0.4">
      <c r="A243" s="6"/>
      <c r="B243" s="73"/>
      <c r="C243" s="73"/>
      <c r="D243" s="73"/>
      <c r="E243" s="73"/>
      <c r="F243" s="73"/>
      <c r="G243" s="73"/>
      <c r="H243" s="73"/>
      <c r="I243" s="73"/>
      <c r="J243" s="73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ht="24" customHeight="1" x14ac:dyDescent="0.4">
      <c r="A244" s="6"/>
      <c r="B244" s="73"/>
      <c r="C244" s="73"/>
      <c r="D244" s="73"/>
      <c r="E244" s="73"/>
      <c r="F244" s="73"/>
      <c r="G244" s="73"/>
      <c r="H244" s="73"/>
      <c r="I244" s="73"/>
      <c r="J244" s="73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ht="24" customHeight="1" x14ac:dyDescent="0.4">
      <c r="A245" s="6"/>
      <c r="B245" s="73"/>
      <c r="C245" s="73"/>
      <c r="D245" s="73"/>
      <c r="E245" s="73"/>
      <c r="F245" s="73"/>
      <c r="G245" s="73"/>
      <c r="H245" s="73"/>
      <c r="I245" s="73"/>
      <c r="J245" s="73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  <row r="533" spans="1:3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</row>
    <row r="534" spans="1:3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</row>
    <row r="535" spans="1:3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</row>
    <row r="536" spans="1:3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</row>
    <row r="537" spans="1:3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</row>
    <row r="538" spans="1:3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</row>
    <row r="539" spans="1:3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</row>
    <row r="540" spans="1:3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</row>
    <row r="541" spans="1:3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</row>
    <row r="542" spans="1:3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</row>
    <row r="543" spans="1:3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</row>
    <row r="544" spans="1:3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</row>
    <row r="545" spans="1:3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</row>
    <row r="546" spans="1:3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</row>
    <row r="547" spans="1:3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</row>
    <row r="548" spans="1:3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</row>
    <row r="549" spans="1:3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</row>
    <row r="550" spans="1:3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</row>
    <row r="551" spans="1:3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</row>
    <row r="552" spans="1:3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</row>
    <row r="553" spans="1:3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</row>
    <row r="554" spans="1:3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</row>
    <row r="555" spans="1:3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</row>
    <row r="556" spans="1:3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</row>
    <row r="557" spans="1:3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</row>
    <row r="558" spans="1:3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</row>
    <row r="559" spans="1:3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</row>
    <row r="560" spans="1:3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</row>
    <row r="561" spans="1:3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</row>
    <row r="562" spans="1:3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</row>
    <row r="563" spans="1:3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</row>
    <row r="564" spans="1:3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</row>
    <row r="565" spans="1:3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</row>
    <row r="566" spans="1:3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</row>
    <row r="567" spans="1:3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</row>
    <row r="568" spans="1:3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1:3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1:3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1:3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</row>
    <row r="572" spans="1:3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</row>
    <row r="573" spans="1:3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</row>
    <row r="574" spans="1:3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</row>
    <row r="575" spans="1:3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</row>
    <row r="576" spans="1:3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</row>
    <row r="577" spans="1:3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</row>
    <row r="578" spans="1:3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</row>
    <row r="579" spans="1:3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</row>
    <row r="580" spans="1:3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</row>
    <row r="581" spans="1:3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</row>
    <row r="582" spans="1:3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1:3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</row>
    <row r="584" spans="1:3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</row>
    <row r="585" spans="1:3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</row>
    <row r="586" spans="1:3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</row>
    <row r="587" spans="1:3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</row>
    <row r="588" spans="1:3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1:3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</row>
    <row r="590" spans="1:3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</row>
    <row r="591" spans="1:3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1:3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</row>
    <row r="593" spans="1:3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</row>
    <row r="594" spans="1:3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</row>
    <row r="595" spans="1:3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</row>
    <row r="596" spans="1:3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1:3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</row>
    <row r="598" spans="1:3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</row>
    <row r="599" spans="1:3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</row>
    <row r="600" spans="1:3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</row>
    <row r="601" spans="1:3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</row>
    <row r="602" spans="1:3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</row>
    <row r="603" spans="1:3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</row>
    <row r="604" spans="1:3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</row>
    <row r="605" spans="1:3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</row>
    <row r="606" spans="1:3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</row>
    <row r="607" spans="1:3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</row>
    <row r="608" spans="1:3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</row>
    <row r="609" spans="1:3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</row>
    <row r="610" spans="1:3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</row>
    <row r="611" spans="1:3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</row>
    <row r="612" spans="1:3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</row>
    <row r="613" spans="1:3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</row>
    <row r="614" spans="1:3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</row>
    <row r="615" spans="1:3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</row>
    <row r="616" spans="1:3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</row>
    <row r="617" spans="1:3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</row>
    <row r="618" spans="1:3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</row>
    <row r="619" spans="1:3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</row>
    <row r="620" spans="1:3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</row>
    <row r="621" spans="1:3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</row>
    <row r="622" spans="1:3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</row>
    <row r="623" spans="1:3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</row>
    <row r="624" spans="1:3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</row>
    <row r="625" spans="1:3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</row>
    <row r="626" spans="1:3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</row>
    <row r="627" spans="1:3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</row>
    <row r="628" spans="1:3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</row>
    <row r="629" spans="1:3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</row>
    <row r="630" spans="1:3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</row>
    <row r="631" spans="1:3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</row>
    <row r="632" spans="1:3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</row>
    <row r="633" spans="1:3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</row>
    <row r="634" spans="1:3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</row>
    <row r="635" spans="1:3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</row>
    <row r="636" spans="1:3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</row>
    <row r="637" spans="1:3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</row>
    <row r="638" spans="1:3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</row>
    <row r="639" spans="1:3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</row>
    <row r="640" spans="1:3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</row>
    <row r="641" spans="1:3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</row>
    <row r="642" spans="1:3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</row>
    <row r="643" spans="1:3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</row>
    <row r="644" spans="1:3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</row>
    <row r="645" spans="1:3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</row>
    <row r="646" spans="1:3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</row>
    <row r="647" spans="1:3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</row>
    <row r="648" spans="1:3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</row>
    <row r="649" spans="1:3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</row>
    <row r="650" spans="1:3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</row>
    <row r="651" spans="1:3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</row>
    <row r="652" spans="1:3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</row>
    <row r="653" spans="1:3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</row>
    <row r="654" spans="1:3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</row>
    <row r="655" spans="1:3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</row>
    <row r="656" spans="1:3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</row>
    <row r="657" spans="1:3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</row>
    <row r="658" spans="1:3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</row>
    <row r="659" spans="1:3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</row>
    <row r="660" spans="1:3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</row>
    <row r="661" spans="1:3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</row>
    <row r="662" spans="1:3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</row>
    <row r="663" spans="1:3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</row>
    <row r="664" spans="1:3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</row>
    <row r="665" spans="1:3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</row>
    <row r="666" spans="1:3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</row>
    <row r="667" spans="1:3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</row>
    <row r="668" spans="1:3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</row>
    <row r="669" spans="1:3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</row>
    <row r="670" spans="1:3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</row>
    <row r="671" spans="1:3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</row>
    <row r="672" spans="1:3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</row>
    <row r="673" spans="1:3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</row>
    <row r="674" spans="1:3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</row>
    <row r="675" spans="1:3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</row>
    <row r="676" spans="1:3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</row>
    <row r="677" spans="1:3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</row>
    <row r="678" spans="1:3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</row>
    <row r="679" spans="1:3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</row>
    <row r="680" spans="1:3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</row>
    <row r="681" spans="1:3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</row>
    <row r="682" spans="1:3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</row>
    <row r="683" spans="1:3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</row>
    <row r="684" spans="1:3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</row>
    <row r="685" spans="1:3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</row>
    <row r="686" spans="1:3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</row>
    <row r="687" spans="1:3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</row>
    <row r="688" spans="1:3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</row>
    <row r="689" spans="1:3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</row>
    <row r="690" spans="1:3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</row>
    <row r="691" spans="1:3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</row>
    <row r="692" spans="1:3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</row>
    <row r="693" spans="1:3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</row>
    <row r="694" spans="1:3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</row>
    <row r="695" spans="1:3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</row>
    <row r="696" spans="1:3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</row>
    <row r="697" spans="1:3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</row>
    <row r="698" spans="1:3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</row>
    <row r="699" spans="1:3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</row>
    <row r="700" spans="1:3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</row>
    <row r="701" spans="1:3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</row>
    <row r="702" spans="1:3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</row>
    <row r="703" spans="1:3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</row>
    <row r="704" spans="1:3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</row>
    <row r="705" spans="1:3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</row>
    <row r="706" spans="1:3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</row>
    <row r="707" spans="1:3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</row>
    <row r="708" spans="1:3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</row>
    <row r="709" spans="1:3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</row>
    <row r="710" spans="1:3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</row>
    <row r="711" spans="1:3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</row>
    <row r="712" spans="1:3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</row>
    <row r="713" spans="1:3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</row>
    <row r="714" spans="1:3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</row>
    <row r="715" spans="1:3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</row>
    <row r="716" spans="1:3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</row>
    <row r="717" spans="1:3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</row>
    <row r="718" spans="1:3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</row>
    <row r="719" spans="1:3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</row>
    <row r="720" spans="1:3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</row>
    <row r="721" spans="1:3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</row>
    <row r="722" spans="1:3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</row>
    <row r="723" spans="1:3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</row>
    <row r="724" spans="1:3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</row>
    <row r="725" spans="1:3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</row>
    <row r="726" spans="1:3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</row>
    <row r="727" spans="1:3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</row>
    <row r="728" spans="1:3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</row>
    <row r="729" spans="1:3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</row>
    <row r="730" spans="1:3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</row>
    <row r="731" spans="1:3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</row>
    <row r="732" spans="1:3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</row>
    <row r="733" spans="1:3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</row>
    <row r="734" spans="1:3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</row>
    <row r="735" spans="1:3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</row>
    <row r="736" spans="1:3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</row>
    <row r="737" spans="1:3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</row>
    <row r="738" spans="1:3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</row>
    <row r="739" spans="1:3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</row>
    <row r="740" spans="1:3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</row>
    <row r="741" spans="1:3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</row>
    <row r="742" spans="1:3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</row>
    <row r="743" spans="1:3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</row>
    <row r="744" spans="1:3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</row>
    <row r="745" spans="1:3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</row>
    <row r="746" spans="1:3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</row>
    <row r="747" spans="1:3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</row>
    <row r="748" spans="1:3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</row>
    <row r="749" spans="1:3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</row>
    <row r="750" spans="1:3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</row>
    <row r="751" spans="1:3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</row>
    <row r="752" spans="1:3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</row>
    <row r="753" spans="1:3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</row>
    <row r="754" spans="1:3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</row>
    <row r="755" spans="1:3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</row>
    <row r="756" spans="1:3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</row>
    <row r="757" spans="1:3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</row>
    <row r="758" spans="1:3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</row>
    <row r="759" spans="1:3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</row>
    <row r="760" spans="1:3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</row>
    <row r="761" spans="1:3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</row>
    <row r="762" spans="1:3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</row>
    <row r="763" spans="1:3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</row>
    <row r="764" spans="1:3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</row>
    <row r="765" spans="1:3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</row>
    <row r="766" spans="1:3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</row>
    <row r="767" spans="1:3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</row>
    <row r="768" spans="1:3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</row>
    <row r="769" spans="1:3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</row>
    <row r="770" spans="1:3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</row>
    <row r="771" spans="1:3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</row>
    <row r="772" spans="1:3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</row>
    <row r="773" spans="1:3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</row>
    <row r="774" spans="1:3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</row>
    <row r="775" spans="1:3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</row>
    <row r="776" spans="1:3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</row>
    <row r="777" spans="1:3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</row>
    <row r="778" spans="1:3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</row>
    <row r="779" spans="1:3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</row>
    <row r="780" spans="1:3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</row>
    <row r="781" spans="1:3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</row>
    <row r="782" spans="1:3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</row>
    <row r="783" spans="1:3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</row>
    <row r="784" spans="1:3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</row>
    <row r="785" spans="1:3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</row>
    <row r="786" spans="1:3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</row>
    <row r="787" spans="1:3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</row>
    <row r="788" spans="1:3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</row>
    <row r="789" spans="1:3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</row>
    <row r="790" spans="1:3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</row>
    <row r="791" spans="1:3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</row>
    <row r="792" spans="1:3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</row>
    <row r="793" spans="1:3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</row>
    <row r="794" spans="1:3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</row>
    <row r="795" spans="1:3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</row>
    <row r="796" spans="1:3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</row>
    <row r="797" spans="1:3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</row>
    <row r="798" spans="1:3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</row>
    <row r="799" spans="1:3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</row>
    <row r="800" spans="1:3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</row>
    <row r="801" spans="1:3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</row>
    <row r="802" spans="1:3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</row>
    <row r="803" spans="1:3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</row>
    <row r="804" spans="1:3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</row>
    <row r="805" spans="1:3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</row>
    <row r="806" spans="1:3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</row>
    <row r="807" spans="1:3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</row>
    <row r="808" spans="1:3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</row>
    <row r="809" spans="1:3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</row>
    <row r="810" spans="1:3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</row>
    <row r="811" spans="1:3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</row>
    <row r="812" spans="1:3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</row>
    <row r="813" spans="1:3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</row>
    <row r="814" spans="1:3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</row>
    <row r="815" spans="1:3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</row>
    <row r="816" spans="1:3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</row>
    <row r="817" spans="1:3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</row>
    <row r="818" spans="1:3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</row>
    <row r="819" spans="1:3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</row>
    <row r="820" spans="1:3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</row>
    <row r="821" spans="1:3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</row>
    <row r="822" spans="1:3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</row>
    <row r="823" spans="1:3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</row>
    <row r="824" spans="1:3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</row>
    <row r="825" spans="1:3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</row>
    <row r="826" spans="1:3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</row>
    <row r="827" spans="1:3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</row>
    <row r="828" spans="1:3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</row>
    <row r="829" spans="1:3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</row>
    <row r="830" spans="1:3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</row>
    <row r="831" spans="1:3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</row>
    <row r="832" spans="1:3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</row>
    <row r="833" spans="1:3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</row>
    <row r="834" spans="1:3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</row>
    <row r="835" spans="1:3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</row>
    <row r="836" spans="1:3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</row>
    <row r="837" spans="1:3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</row>
    <row r="838" spans="1:3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</row>
    <row r="839" spans="1:3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</row>
    <row r="840" spans="1:3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</row>
    <row r="841" spans="1:3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</row>
    <row r="842" spans="1:3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</row>
    <row r="843" spans="1:3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</row>
    <row r="844" spans="1:3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</row>
    <row r="845" spans="1:3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</row>
    <row r="846" spans="1:3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</row>
    <row r="847" spans="1:3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</row>
    <row r="848" spans="1:3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</row>
    <row r="849" spans="1:3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</row>
    <row r="850" spans="1:3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</row>
    <row r="851" spans="1:3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</row>
    <row r="852" spans="1:3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</row>
    <row r="853" spans="1:3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</row>
    <row r="854" spans="1:3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</row>
    <row r="855" spans="1:3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</row>
    <row r="856" spans="1:3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</row>
    <row r="857" spans="1:3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</row>
    <row r="858" spans="1:3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</row>
    <row r="859" spans="1:3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</row>
    <row r="860" spans="1:3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</row>
    <row r="861" spans="1:3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</row>
    <row r="862" spans="1:3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</row>
    <row r="863" spans="1:3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</row>
    <row r="864" spans="1:3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</row>
    <row r="865" spans="1:3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</row>
    <row r="866" spans="1:3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</row>
    <row r="867" spans="1:3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</row>
    <row r="868" spans="1:3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</row>
    <row r="869" spans="1:3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</row>
    <row r="870" spans="1:3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</row>
    <row r="871" spans="1:3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</row>
    <row r="872" spans="1:3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</row>
    <row r="873" spans="1:3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</row>
    <row r="874" spans="1:3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</row>
    <row r="875" spans="1:3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</row>
    <row r="876" spans="1:3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</row>
    <row r="877" spans="1:3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</row>
    <row r="878" spans="1:3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</row>
    <row r="879" spans="1:3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</row>
    <row r="880" spans="1:3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</row>
    <row r="881" spans="1:3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</row>
    <row r="882" spans="1:3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</row>
    <row r="883" spans="1:3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</row>
    <row r="884" spans="1:3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</row>
    <row r="885" spans="1:3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</row>
    <row r="886" spans="1:3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</row>
    <row r="887" spans="1:3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</row>
    <row r="888" spans="1:3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</row>
    <row r="889" spans="1:3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</row>
    <row r="890" spans="1:3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</row>
    <row r="891" spans="1:3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</row>
    <row r="892" spans="1:3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</row>
    <row r="893" spans="1:3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</row>
    <row r="894" spans="1:3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</row>
    <row r="895" spans="1:3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</row>
    <row r="896" spans="1:3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</row>
    <row r="897" spans="1:3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</row>
    <row r="898" spans="1:3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</row>
    <row r="899" spans="1:3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</row>
    <row r="900" spans="1:3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</row>
    <row r="901" spans="1:3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</row>
    <row r="902" spans="1:3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</row>
    <row r="903" spans="1:3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</row>
    <row r="904" spans="1:3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</row>
    <row r="905" spans="1:3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</row>
    <row r="906" spans="1:3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</row>
    <row r="907" spans="1:3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</row>
    <row r="908" spans="1:3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</row>
    <row r="909" spans="1:3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</row>
    <row r="910" spans="1:3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</row>
    <row r="911" spans="1:3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</row>
    <row r="912" spans="1:3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</row>
    <row r="913" spans="1:3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</row>
    <row r="914" spans="1:3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</row>
    <row r="915" spans="1:3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</row>
    <row r="916" spans="1:3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</row>
    <row r="917" spans="1:3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</row>
    <row r="918" spans="1:3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</row>
    <row r="919" spans="1:3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</row>
    <row r="920" spans="1:3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</row>
    <row r="921" spans="1:3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</row>
    <row r="922" spans="1:3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</row>
    <row r="923" spans="1:3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</row>
    <row r="924" spans="1:3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</row>
    <row r="925" spans="1:3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</row>
    <row r="926" spans="1:3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</row>
    <row r="927" spans="1:3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</row>
    <row r="928" spans="1:3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</row>
    <row r="929" spans="1:3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</row>
    <row r="930" spans="1:3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</row>
    <row r="931" spans="1:3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</row>
    <row r="932" spans="1:3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</row>
    <row r="933" spans="1:3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</row>
    <row r="934" spans="1:3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</row>
    <row r="935" spans="1:3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</row>
    <row r="936" spans="1:3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</row>
    <row r="937" spans="1:3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</row>
    <row r="938" spans="1:3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</row>
    <row r="939" spans="1:3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</row>
    <row r="940" spans="1:3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</row>
    <row r="941" spans="1:3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</row>
    <row r="942" spans="1:3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</row>
    <row r="943" spans="1:3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</row>
    <row r="944" spans="1:3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</row>
    <row r="945" spans="1:3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</row>
    <row r="946" spans="1:3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</row>
    <row r="947" spans="1:3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</row>
    <row r="948" spans="1:3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</row>
    <row r="949" spans="1:3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</row>
    <row r="950" spans="1:3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</row>
    <row r="951" spans="1:3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</row>
    <row r="952" spans="1:3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</row>
    <row r="953" spans="1:3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</row>
    <row r="954" spans="1:3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</row>
    <row r="955" spans="1:3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</row>
    <row r="956" spans="1:3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</row>
    <row r="957" spans="1:3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</row>
    <row r="958" spans="1:3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</row>
    <row r="959" spans="1:3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</row>
    <row r="960" spans="1:3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</row>
    <row r="961" spans="1:3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</row>
    <row r="962" spans="1:3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</row>
    <row r="963" spans="1:3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</row>
    <row r="964" spans="1:3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</row>
    <row r="965" spans="1:3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</row>
    <row r="966" spans="1:3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</row>
    <row r="967" spans="1:3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</row>
    <row r="968" spans="1:3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</row>
    <row r="969" spans="1:3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</row>
    <row r="970" spans="1:3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</row>
    <row r="971" spans="1:3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</row>
    <row r="972" spans="1:3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</row>
    <row r="973" spans="1:3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</row>
    <row r="974" spans="1:3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</row>
    <row r="975" spans="1:3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</row>
    <row r="976" spans="1:3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</row>
    <row r="977" spans="1:3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</row>
    <row r="978" spans="1:3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</row>
    <row r="979" spans="1:3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</row>
    <row r="980" spans="1:3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</row>
    <row r="981" spans="1:3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</row>
    <row r="982" spans="1:3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</row>
    <row r="983" spans="1:3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</row>
    <row r="984" spans="1:3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</row>
    <row r="985" spans="1:3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</row>
    <row r="986" spans="1:3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</row>
    <row r="987" spans="1:3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</row>
    <row r="988" spans="1:3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</row>
    <row r="989" spans="1:3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</row>
    <row r="990" spans="1:3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</row>
    <row r="991" spans="1:3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</row>
    <row r="992" spans="1:3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</row>
    <row r="993" spans="1:3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</row>
    <row r="994" spans="1:3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</row>
    <row r="995" spans="1:3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</row>
    <row r="996" spans="1:3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</row>
    <row r="997" spans="1:3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</row>
    <row r="998" spans="1:3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</row>
    <row r="999" spans="1:3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</row>
    <row r="1000" spans="1:3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</row>
  </sheetData>
  <mergeCells count="25">
    <mergeCell ref="B16:C16"/>
    <mergeCell ref="B17:C17"/>
    <mergeCell ref="B18:C18"/>
    <mergeCell ref="B19:C19"/>
    <mergeCell ref="A20:C20"/>
    <mergeCell ref="A22:B23"/>
    <mergeCell ref="C22:E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F1"/>
    <mergeCell ref="G1:H1"/>
    <mergeCell ref="A2:B2"/>
    <mergeCell ref="G2:H2"/>
    <mergeCell ref="E3:H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zoomScale="55" zoomScaleNormal="55" workbookViewId="0">
      <pane xSplit="4" ySplit="6" topLeftCell="E19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12.625" defaultRowHeight="15" customHeight="1" x14ac:dyDescent="0.4"/>
  <cols>
    <col min="1" max="1" width="9" style="8" customWidth="1"/>
    <col min="2" max="2" width="30" style="8" customWidth="1"/>
    <col min="3" max="3" width="13.625" style="8" customWidth="1"/>
    <col min="4" max="4" width="31.875" style="8" customWidth="1"/>
    <col min="5" max="26" width="9" style="8" customWidth="1"/>
    <col min="27" max="38" width="12.625" style="8" customWidth="1"/>
    <col min="39" max="16384" width="12.625" style="8"/>
  </cols>
  <sheetData>
    <row r="1" spans="1:38" ht="24" customHeight="1" x14ac:dyDescent="0.4">
      <c r="A1" s="74"/>
      <c r="B1" s="75" t="s">
        <v>69</v>
      </c>
      <c r="C1" s="76" t="s">
        <v>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4" t="s">
        <v>2</v>
      </c>
      <c r="Q1" s="2"/>
      <c r="R1" s="5"/>
      <c r="S1" s="7"/>
      <c r="T1" s="7"/>
      <c r="U1" s="7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24" customHeight="1" x14ac:dyDescent="0.4">
      <c r="A2" s="77"/>
      <c r="B2" s="78" t="s">
        <v>3</v>
      </c>
      <c r="C2" s="79" t="s">
        <v>4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 t="s">
        <v>5</v>
      </c>
      <c r="Q2" s="10"/>
      <c r="R2" s="65"/>
      <c r="S2" s="7"/>
      <c r="T2" s="7"/>
      <c r="U2" s="7"/>
      <c r="V2" s="7"/>
      <c r="W2" s="7"/>
      <c r="X2" s="7"/>
      <c r="Y2" s="7"/>
      <c r="Z2" s="7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24" customHeight="1" x14ac:dyDescent="0.4">
      <c r="A3" s="7"/>
      <c r="B3" s="82"/>
      <c r="C3" s="18" t="s">
        <v>6</v>
      </c>
      <c r="D3" s="18" t="s">
        <v>7</v>
      </c>
      <c r="E3" s="18" t="s">
        <v>8</v>
      </c>
      <c r="F3" s="18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24" customHeight="1" x14ac:dyDescent="0.4">
      <c r="A4" s="7"/>
      <c r="B4" s="83" t="s">
        <v>70</v>
      </c>
      <c r="C4" s="83" t="s">
        <v>71</v>
      </c>
      <c r="D4" s="83" t="s">
        <v>72</v>
      </c>
      <c r="E4" s="84" t="s">
        <v>73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24" customHeight="1" x14ac:dyDescent="0.4">
      <c r="A5" s="7"/>
      <c r="B5" s="85"/>
      <c r="C5" s="85"/>
      <c r="D5" s="85"/>
      <c r="E5" s="84" t="s">
        <v>74</v>
      </c>
      <c r="F5" s="21"/>
      <c r="G5" s="84" t="s">
        <v>75</v>
      </c>
      <c r="H5" s="21"/>
      <c r="I5" s="84" t="s">
        <v>76</v>
      </c>
      <c r="J5" s="21"/>
      <c r="K5" s="84" t="s">
        <v>77</v>
      </c>
      <c r="L5" s="21"/>
      <c r="M5" s="84" t="s">
        <v>78</v>
      </c>
      <c r="N5" s="21"/>
      <c r="O5" s="84" t="s">
        <v>79</v>
      </c>
      <c r="P5" s="21"/>
      <c r="Q5" s="84" t="s">
        <v>80</v>
      </c>
      <c r="R5" s="21"/>
      <c r="S5" s="84" t="s">
        <v>81</v>
      </c>
      <c r="T5" s="21"/>
      <c r="U5" s="84" t="s">
        <v>82</v>
      </c>
      <c r="V5" s="21"/>
      <c r="W5" s="84" t="s">
        <v>83</v>
      </c>
      <c r="X5" s="21"/>
      <c r="Y5" s="84" t="s">
        <v>84</v>
      </c>
      <c r="Z5" s="21"/>
      <c r="AA5" s="84" t="s">
        <v>85</v>
      </c>
      <c r="AB5" s="21"/>
      <c r="AC5" s="84" t="s">
        <v>86</v>
      </c>
      <c r="AD5" s="21"/>
      <c r="AE5" s="84" t="s">
        <v>87</v>
      </c>
      <c r="AF5" s="21"/>
      <c r="AG5" s="84" t="s">
        <v>88</v>
      </c>
      <c r="AH5" s="21"/>
      <c r="AI5" s="84" t="s">
        <v>89</v>
      </c>
      <c r="AJ5" s="21"/>
      <c r="AK5" s="84" t="s">
        <v>90</v>
      </c>
      <c r="AL5" s="21"/>
    </row>
    <row r="6" spans="1:38" ht="24" customHeight="1" x14ac:dyDescent="0.4">
      <c r="A6" s="7"/>
      <c r="B6" s="86"/>
      <c r="C6" s="86"/>
      <c r="D6" s="86"/>
      <c r="E6" s="87" t="s">
        <v>91</v>
      </c>
      <c r="F6" s="88" t="s">
        <v>53</v>
      </c>
      <c r="G6" s="87" t="s">
        <v>91</v>
      </c>
      <c r="H6" s="88" t="s">
        <v>53</v>
      </c>
      <c r="I6" s="87" t="s">
        <v>91</v>
      </c>
      <c r="J6" s="88" t="s">
        <v>53</v>
      </c>
      <c r="K6" s="87" t="s">
        <v>91</v>
      </c>
      <c r="L6" s="88" t="s">
        <v>53</v>
      </c>
      <c r="M6" s="87" t="s">
        <v>91</v>
      </c>
      <c r="N6" s="88" t="s">
        <v>53</v>
      </c>
      <c r="O6" s="87" t="s">
        <v>91</v>
      </c>
      <c r="P6" s="88" t="s">
        <v>53</v>
      </c>
      <c r="Q6" s="87" t="s">
        <v>91</v>
      </c>
      <c r="R6" s="88" t="s">
        <v>53</v>
      </c>
      <c r="S6" s="87" t="s">
        <v>91</v>
      </c>
      <c r="T6" s="88" t="s">
        <v>53</v>
      </c>
      <c r="U6" s="87" t="s">
        <v>91</v>
      </c>
      <c r="V6" s="88" t="s">
        <v>53</v>
      </c>
      <c r="W6" s="87" t="s">
        <v>91</v>
      </c>
      <c r="X6" s="88" t="s">
        <v>53</v>
      </c>
      <c r="Y6" s="87" t="s">
        <v>91</v>
      </c>
      <c r="Z6" s="88" t="s">
        <v>53</v>
      </c>
      <c r="AA6" s="87" t="s">
        <v>91</v>
      </c>
      <c r="AB6" s="88" t="s">
        <v>53</v>
      </c>
      <c r="AC6" s="87" t="s">
        <v>91</v>
      </c>
      <c r="AD6" s="88" t="s">
        <v>53</v>
      </c>
      <c r="AE6" s="87" t="s">
        <v>91</v>
      </c>
      <c r="AF6" s="88" t="s">
        <v>53</v>
      </c>
      <c r="AG6" s="87" t="s">
        <v>91</v>
      </c>
      <c r="AH6" s="88" t="s">
        <v>53</v>
      </c>
      <c r="AI6" s="87" t="s">
        <v>91</v>
      </c>
      <c r="AJ6" s="88" t="s">
        <v>53</v>
      </c>
      <c r="AK6" s="87" t="s">
        <v>91</v>
      </c>
      <c r="AL6" s="88" t="s">
        <v>53</v>
      </c>
    </row>
    <row r="7" spans="1:38" ht="24" customHeight="1" x14ac:dyDescent="0.55000000000000004">
      <c r="A7" s="7"/>
      <c r="B7" s="89" t="s">
        <v>92</v>
      </c>
      <c r="C7" s="20"/>
      <c r="D7" s="21"/>
      <c r="E7" s="90"/>
      <c r="F7" s="91"/>
      <c r="G7" s="92"/>
      <c r="H7" s="93"/>
      <c r="I7" s="92"/>
      <c r="J7" s="93"/>
      <c r="K7" s="92"/>
      <c r="L7" s="93"/>
      <c r="M7" s="92"/>
      <c r="N7" s="93"/>
      <c r="O7" s="92"/>
      <c r="P7" s="93"/>
      <c r="Q7" s="92"/>
      <c r="R7" s="93"/>
      <c r="S7" s="92"/>
      <c r="T7" s="93"/>
      <c r="U7" s="92"/>
      <c r="V7" s="93"/>
      <c r="W7" s="92"/>
      <c r="X7" s="93"/>
      <c r="Y7" s="92"/>
      <c r="Z7" s="91"/>
      <c r="AA7" s="92"/>
      <c r="AB7" s="93"/>
      <c r="AC7" s="92"/>
      <c r="AD7" s="93"/>
      <c r="AE7" s="92"/>
      <c r="AF7" s="93"/>
      <c r="AG7" s="92"/>
      <c r="AH7" s="93"/>
      <c r="AI7" s="90"/>
      <c r="AJ7" s="91"/>
      <c r="AK7" s="92"/>
      <c r="AL7" s="93"/>
    </row>
    <row r="8" spans="1:38" ht="24" customHeight="1" x14ac:dyDescent="0.4">
      <c r="A8" s="7"/>
      <c r="B8" s="94" t="s">
        <v>93</v>
      </c>
      <c r="C8" s="95">
        <v>5</v>
      </c>
      <c r="D8" s="94" t="s">
        <v>94</v>
      </c>
      <c r="E8" s="96">
        <v>1.1000000000000001</v>
      </c>
      <c r="F8" s="97">
        <v>1</v>
      </c>
      <c r="G8" s="96">
        <v>0.88</v>
      </c>
      <c r="H8" s="97">
        <v>0</v>
      </c>
      <c r="I8" s="96">
        <v>0.73</v>
      </c>
      <c r="J8" s="97">
        <v>0</v>
      </c>
      <c r="K8" s="96">
        <v>0.71</v>
      </c>
      <c r="L8" s="97">
        <v>0</v>
      </c>
      <c r="M8" s="96">
        <v>0.64</v>
      </c>
      <c r="N8" s="97">
        <v>0</v>
      </c>
      <c r="O8" s="96">
        <v>0.72</v>
      </c>
      <c r="P8" s="97">
        <v>0</v>
      </c>
      <c r="Q8" s="96">
        <v>0.32</v>
      </c>
      <c r="R8" s="97">
        <v>0</v>
      </c>
      <c r="S8" s="96">
        <v>0.5</v>
      </c>
      <c r="T8" s="97">
        <v>0</v>
      </c>
      <c r="U8" s="96">
        <v>1.65</v>
      </c>
      <c r="V8" s="97">
        <v>1</v>
      </c>
      <c r="W8" s="96">
        <v>0.91</v>
      </c>
      <c r="X8" s="97">
        <v>0</v>
      </c>
      <c r="Y8" s="96">
        <v>0.53</v>
      </c>
      <c r="Z8" s="97">
        <v>0</v>
      </c>
      <c r="AA8" s="96">
        <v>0.2</v>
      </c>
      <c r="AB8" s="97">
        <v>0</v>
      </c>
      <c r="AC8" s="96">
        <v>0.67</v>
      </c>
      <c r="AD8" s="97">
        <v>0</v>
      </c>
      <c r="AE8" s="96">
        <v>6.3</v>
      </c>
      <c r="AF8" s="97">
        <v>2</v>
      </c>
      <c r="AG8" s="96">
        <v>0.1</v>
      </c>
      <c r="AH8" s="97">
        <v>0</v>
      </c>
      <c r="AI8" s="96">
        <v>0.99</v>
      </c>
      <c r="AJ8" s="97">
        <v>0</v>
      </c>
      <c r="AK8" s="96">
        <v>0.99</v>
      </c>
      <c r="AL8" s="97">
        <v>0</v>
      </c>
    </row>
    <row r="9" spans="1:38" ht="24" customHeight="1" x14ac:dyDescent="0.4">
      <c r="A9" s="7"/>
      <c r="B9" s="98" t="s">
        <v>95</v>
      </c>
      <c r="C9" s="99">
        <v>5</v>
      </c>
      <c r="D9" s="94" t="s">
        <v>96</v>
      </c>
      <c r="E9" s="100">
        <v>95.28</v>
      </c>
      <c r="F9" s="101">
        <v>3</v>
      </c>
      <c r="G9" s="96">
        <v>86.76</v>
      </c>
      <c r="H9" s="97">
        <v>2</v>
      </c>
      <c r="I9" s="96"/>
      <c r="J9" s="97">
        <v>2</v>
      </c>
      <c r="K9" s="96">
        <v>96.98</v>
      </c>
      <c r="L9" s="97">
        <v>3</v>
      </c>
      <c r="M9" s="102">
        <v>98.94</v>
      </c>
      <c r="N9" s="97">
        <v>3</v>
      </c>
      <c r="O9" s="103" t="s">
        <v>97</v>
      </c>
      <c r="P9" s="97">
        <v>3</v>
      </c>
      <c r="Q9" s="96">
        <v>92.65</v>
      </c>
      <c r="R9" s="97">
        <v>3</v>
      </c>
      <c r="S9" s="96"/>
      <c r="T9" s="97">
        <v>2</v>
      </c>
      <c r="U9" s="104"/>
      <c r="V9" s="97">
        <v>2</v>
      </c>
      <c r="W9" s="96">
        <v>97.02</v>
      </c>
      <c r="X9" s="97">
        <v>3</v>
      </c>
      <c r="Y9" s="102">
        <v>95.9</v>
      </c>
      <c r="Z9" s="97">
        <v>3</v>
      </c>
      <c r="AA9" s="96"/>
      <c r="AB9" s="97">
        <v>0</v>
      </c>
      <c r="AC9" s="102">
        <v>96.3</v>
      </c>
      <c r="AD9" s="96">
        <v>3</v>
      </c>
      <c r="AE9" s="105">
        <v>9.3000000000000007</v>
      </c>
      <c r="AF9" s="106">
        <v>3</v>
      </c>
      <c r="AG9" s="107">
        <v>99.49</v>
      </c>
      <c r="AH9" s="108">
        <v>3</v>
      </c>
      <c r="AI9" s="96">
        <v>97.84</v>
      </c>
      <c r="AJ9" s="97">
        <v>3</v>
      </c>
      <c r="AK9" s="96">
        <v>97.94</v>
      </c>
      <c r="AL9" s="97">
        <v>3</v>
      </c>
    </row>
    <row r="10" spans="1:38" ht="24" customHeight="1" x14ac:dyDescent="0.55000000000000004">
      <c r="A10" s="7"/>
      <c r="B10" s="85"/>
      <c r="C10" s="85"/>
      <c r="D10" s="94" t="s">
        <v>98</v>
      </c>
      <c r="E10" s="96">
        <v>0</v>
      </c>
      <c r="F10" s="97">
        <v>0</v>
      </c>
      <c r="G10" s="96">
        <v>0</v>
      </c>
      <c r="H10" s="97">
        <v>0</v>
      </c>
      <c r="I10" s="96" t="s">
        <v>99</v>
      </c>
      <c r="J10" s="97">
        <v>1</v>
      </c>
      <c r="K10" s="96">
        <v>0</v>
      </c>
      <c r="L10" s="97">
        <v>0</v>
      </c>
      <c r="M10" s="96" t="s">
        <v>99</v>
      </c>
      <c r="N10" s="97">
        <v>1</v>
      </c>
      <c r="O10" s="109">
        <v>0</v>
      </c>
      <c r="P10" s="97">
        <v>0</v>
      </c>
      <c r="Q10" s="96">
        <v>0</v>
      </c>
      <c r="R10" s="97">
        <v>0</v>
      </c>
      <c r="S10" s="96">
        <v>1</v>
      </c>
      <c r="T10" s="97">
        <v>1</v>
      </c>
      <c r="U10" s="110">
        <v>0</v>
      </c>
      <c r="V10" s="111">
        <v>0</v>
      </c>
      <c r="W10" s="96">
        <v>0</v>
      </c>
      <c r="X10" s="97">
        <v>0</v>
      </c>
      <c r="Y10" s="96">
        <v>0</v>
      </c>
      <c r="Z10" s="97">
        <v>0</v>
      </c>
      <c r="AA10" s="96">
        <v>0</v>
      </c>
      <c r="AB10" s="97">
        <v>0</v>
      </c>
      <c r="AC10" s="112"/>
      <c r="AD10" s="96">
        <v>0</v>
      </c>
      <c r="AE10" s="105">
        <v>6</v>
      </c>
      <c r="AF10" s="106">
        <v>1</v>
      </c>
      <c r="AG10" s="107">
        <v>2</v>
      </c>
      <c r="AH10" s="108">
        <v>1</v>
      </c>
      <c r="AI10" s="96" t="s">
        <v>21</v>
      </c>
      <c r="AJ10" s="97">
        <v>0</v>
      </c>
      <c r="AK10" s="96"/>
      <c r="AL10" s="97">
        <v>0</v>
      </c>
    </row>
    <row r="11" spans="1:38" ht="24" customHeight="1" x14ac:dyDescent="0.55000000000000004">
      <c r="A11" s="7"/>
      <c r="B11" s="86"/>
      <c r="C11" s="86"/>
      <c r="D11" s="94" t="s">
        <v>100</v>
      </c>
      <c r="E11" s="113">
        <v>1</v>
      </c>
      <c r="F11" s="114">
        <v>1</v>
      </c>
      <c r="G11" s="96" t="s">
        <v>101</v>
      </c>
      <c r="H11" s="97">
        <v>1</v>
      </c>
      <c r="I11" s="96"/>
      <c r="J11" s="97"/>
      <c r="K11" s="96">
        <v>0</v>
      </c>
      <c r="L11" s="97">
        <v>0</v>
      </c>
      <c r="M11" s="96">
        <v>0</v>
      </c>
      <c r="N11" s="97">
        <v>0</v>
      </c>
      <c r="O11" s="115" t="s">
        <v>102</v>
      </c>
      <c r="P11" s="97">
        <v>0</v>
      </c>
      <c r="Q11" s="96">
        <v>0</v>
      </c>
      <c r="R11" s="97">
        <v>0</v>
      </c>
      <c r="S11" s="96">
        <v>0</v>
      </c>
      <c r="T11" s="97">
        <v>0</v>
      </c>
      <c r="U11" s="110">
        <v>0</v>
      </c>
      <c r="V11" s="111">
        <v>0</v>
      </c>
      <c r="W11" s="96">
        <v>0</v>
      </c>
      <c r="X11" s="97">
        <v>0</v>
      </c>
      <c r="Y11" s="96">
        <v>0</v>
      </c>
      <c r="Z11" s="97">
        <v>0</v>
      </c>
      <c r="AA11" s="96">
        <v>0</v>
      </c>
      <c r="AB11" s="97">
        <v>0</v>
      </c>
      <c r="AC11" s="112"/>
      <c r="AD11" s="96">
        <v>0</v>
      </c>
      <c r="AE11" s="105">
        <v>6.2</v>
      </c>
      <c r="AF11" s="106">
        <v>1</v>
      </c>
      <c r="AG11" s="107"/>
      <c r="AH11" s="116"/>
      <c r="AI11" s="96" t="s">
        <v>21</v>
      </c>
      <c r="AJ11" s="97">
        <v>0</v>
      </c>
      <c r="AK11" s="96"/>
      <c r="AL11" s="97">
        <v>1</v>
      </c>
    </row>
    <row r="12" spans="1:38" ht="24" customHeight="1" x14ac:dyDescent="0.4">
      <c r="A12" s="7"/>
      <c r="B12" s="98" t="s">
        <v>103</v>
      </c>
      <c r="C12" s="99">
        <v>5</v>
      </c>
      <c r="D12" s="94" t="s">
        <v>104</v>
      </c>
      <c r="E12" s="96" t="s">
        <v>105</v>
      </c>
      <c r="F12" s="97">
        <v>2</v>
      </c>
      <c r="G12" s="96" t="s">
        <v>106</v>
      </c>
      <c r="H12" s="97">
        <v>2</v>
      </c>
      <c r="I12" s="96" t="s">
        <v>107</v>
      </c>
      <c r="J12" s="97">
        <v>0</v>
      </c>
      <c r="K12" s="96" t="s">
        <v>106</v>
      </c>
      <c r="L12" s="97">
        <v>2</v>
      </c>
      <c r="M12" s="96" t="s">
        <v>106</v>
      </c>
      <c r="N12" s="97">
        <v>2</v>
      </c>
      <c r="O12" s="96" t="s">
        <v>106</v>
      </c>
      <c r="P12" s="97">
        <v>2</v>
      </c>
      <c r="Q12" s="96" t="s">
        <v>107</v>
      </c>
      <c r="R12" s="97">
        <v>0</v>
      </c>
      <c r="S12" s="96" t="s">
        <v>106</v>
      </c>
      <c r="T12" s="97">
        <v>0</v>
      </c>
      <c r="U12" s="110" t="s">
        <v>107</v>
      </c>
      <c r="V12" s="117">
        <v>2</v>
      </c>
      <c r="W12" s="96" t="s">
        <v>106</v>
      </c>
      <c r="X12" s="97">
        <v>2</v>
      </c>
      <c r="Y12" s="96" t="s">
        <v>107</v>
      </c>
      <c r="Z12" s="97">
        <v>2</v>
      </c>
      <c r="AA12" s="96" t="s">
        <v>108</v>
      </c>
      <c r="AB12" s="97">
        <v>2</v>
      </c>
      <c r="AC12" s="96" t="s">
        <v>106</v>
      </c>
      <c r="AD12" s="96">
        <v>2</v>
      </c>
      <c r="AE12" s="105">
        <v>100</v>
      </c>
      <c r="AF12" s="106">
        <v>2</v>
      </c>
      <c r="AG12" s="96" t="s">
        <v>107</v>
      </c>
      <c r="AH12" s="108">
        <v>2</v>
      </c>
      <c r="AI12" s="96">
        <v>33.33</v>
      </c>
      <c r="AJ12" s="97">
        <v>0</v>
      </c>
      <c r="AK12" s="96" t="s">
        <v>107</v>
      </c>
      <c r="AL12" s="97">
        <v>2</v>
      </c>
    </row>
    <row r="13" spans="1:38" ht="24" customHeight="1" x14ac:dyDescent="0.55000000000000004">
      <c r="A13" s="7"/>
      <c r="B13" s="85"/>
      <c r="C13" s="85"/>
      <c r="D13" s="94" t="s">
        <v>109</v>
      </c>
      <c r="E13" s="96" t="s">
        <v>101</v>
      </c>
      <c r="F13" s="97"/>
      <c r="G13" s="96" t="s">
        <v>110</v>
      </c>
      <c r="H13" s="118"/>
      <c r="I13" s="96" t="s">
        <v>99</v>
      </c>
      <c r="J13" s="97"/>
      <c r="K13" s="96" t="s">
        <v>110</v>
      </c>
      <c r="L13" s="97"/>
      <c r="M13" s="96" t="s">
        <v>101</v>
      </c>
      <c r="N13" s="97"/>
      <c r="O13" s="103" t="s">
        <v>110</v>
      </c>
      <c r="P13" s="97"/>
      <c r="Q13" s="96" t="s">
        <v>99</v>
      </c>
      <c r="R13" s="97"/>
      <c r="S13" s="96" t="s">
        <v>99</v>
      </c>
      <c r="T13" s="97"/>
      <c r="U13" s="110" t="s">
        <v>111</v>
      </c>
      <c r="V13" s="111"/>
      <c r="W13" s="96" t="s">
        <v>111</v>
      </c>
      <c r="X13" s="97"/>
      <c r="Y13" s="96" t="s">
        <v>101</v>
      </c>
      <c r="Z13" s="97"/>
      <c r="AA13" s="96" t="s">
        <v>112</v>
      </c>
      <c r="AB13" s="97"/>
      <c r="AC13" s="96" t="s">
        <v>111</v>
      </c>
      <c r="AD13" s="96"/>
      <c r="AE13" s="105" t="s">
        <v>113</v>
      </c>
      <c r="AF13" s="106"/>
      <c r="AG13" s="107" t="s">
        <v>111</v>
      </c>
      <c r="AH13" s="108"/>
      <c r="AI13" s="96" t="s">
        <v>99</v>
      </c>
      <c r="AJ13" s="97"/>
      <c r="AK13" s="96" t="s">
        <v>112</v>
      </c>
      <c r="AL13" s="97"/>
    </row>
    <row r="14" spans="1:38" ht="24" customHeight="1" x14ac:dyDescent="0.55000000000000004">
      <c r="A14" s="7"/>
      <c r="B14" s="85"/>
      <c r="C14" s="85"/>
      <c r="D14" s="94" t="s">
        <v>114</v>
      </c>
      <c r="E14" s="100" t="s">
        <v>99</v>
      </c>
      <c r="F14" s="97"/>
      <c r="G14" s="110" t="s">
        <v>111</v>
      </c>
      <c r="H14" s="117"/>
      <c r="I14" s="96" t="s">
        <v>101</v>
      </c>
      <c r="J14" s="97"/>
      <c r="K14" s="96" t="s">
        <v>115</v>
      </c>
      <c r="L14" s="97"/>
      <c r="M14" s="96" t="s">
        <v>99</v>
      </c>
      <c r="N14" s="97"/>
      <c r="O14" s="115" t="s">
        <v>110</v>
      </c>
      <c r="P14" s="97"/>
      <c r="Q14" s="96" t="s">
        <v>112</v>
      </c>
      <c r="R14" s="97"/>
      <c r="S14" s="96" t="s">
        <v>101</v>
      </c>
      <c r="T14" s="97"/>
      <c r="U14" s="110" t="s">
        <v>110</v>
      </c>
      <c r="V14" s="111"/>
      <c r="W14" s="96" t="s">
        <v>110</v>
      </c>
      <c r="X14" s="97"/>
      <c r="Y14" s="96" t="s">
        <v>99</v>
      </c>
      <c r="Z14" s="97"/>
      <c r="AA14" s="96" t="s">
        <v>116</v>
      </c>
      <c r="AB14" s="97"/>
      <c r="AC14" s="96" t="s">
        <v>110</v>
      </c>
      <c r="AD14" s="96"/>
      <c r="AE14" s="105">
        <v>0</v>
      </c>
      <c r="AF14" s="106"/>
      <c r="AG14" s="107" t="s">
        <v>110</v>
      </c>
      <c r="AH14" s="108"/>
      <c r="AI14" s="96" t="s">
        <v>111</v>
      </c>
      <c r="AJ14" s="97"/>
      <c r="AK14" s="96" t="s">
        <v>99</v>
      </c>
      <c r="AL14" s="97"/>
    </row>
    <row r="15" spans="1:38" ht="24" customHeight="1" x14ac:dyDescent="0.4">
      <c r="A15" s="7"/>
      <c r="B15" s="85"/>
      <c r="C15" s="85"/>
      <c r="D15" s="94" t="s">
        <v>117</v>
      </c>
      <c r="E15" s="100" t="s">
        <v>118</v>
      </c>
      <c r="F15" s="97">
        <v>0</v>
      </c>
      <c r="G15" s="96" t="s">
        <v>119</v>
      </c>
      <c r="H15" s="97">
        <v>3</v>
      </c>
      <c r="I15" s="96" t="s">
        <v>120</v>
      </c>
      <c r="J15" s="97">
        <v>0</v>
      </c>
      <c r="K15" s="96" t="s">
        <v>119</v>
      </c>
      <c r="L15" s="97">
        <v>3</v>
      </c>
      <c r="M15" s="96" t="s">
        <v>119</v>
      </c>
      <c r="N15" s="97">
        <v>3</v>
      </c>
      <c r="O15" s="96" t="s">
        <v>120</v>
      </c>
      <c r="P15" s="119">
        <v>0</v>
      </c>
      <c r="Q15" s="96" t="s">
        <v>120</v>
      </c>
      <c r="R15" s="97">
        <v>0</v>
      </c>
      <c r="S15" s="96" t="s">
        <v>120</v>
      </c>
      <c r="T15" s="97">
        <v>0</v>
      </c>
      <c r="U15" s="110" t="s">
        <v>120</v>
      </c>
      <c r="V15" s="117">
        <v>0</v>
      </c>
      <c r="W15" s="96">
        <v>0</v>
      </c>
      <c r="X15" s="97">
        <v>0</v>
      </c>
      <c r="Y15" s="96" t="s">
        <v>120</v>
      </c>
      <c r="Z15" s="97">
        <v>0</v>
      </c>
      <c r="AA15" s="96" t="s">
        <v>118</v>
      </c>
      <c r="AB15" s="97">
        <v>0</v>
      </c>
      <c r="AC15" s="96" t="s">
        <v>120</v>
      </c>
      <c r="AD15" s="96">
        <v>0</v>
      </c>
      <c r="AE15" s="105">
        <v>71.42</v>
      </c>
      <c r="AF15" s="106">
        <v>3</v>
      </c>
      <c r="AG15" s="96" t="s">
        <v>120</v>
      </c>
      <c r="AH15" s="97">
        <v>0</v>
      </c>
      <c r="AI15" s="96">
        <v>33.33</v>
      </c>
      <c r="AJ15" s="97">
        <v>0</v>
      </c>
      <c r="AK15" s="96" t="s">
        <v>120</v>
      </c>
      <c r="AL15" s="97">
        <v>0</v>
      </c>
    </row>
    <row r="16" spans="1:38" ht="24" customHeight="1" x14ac:dyDescent="0.55000000000000004">
      <c r="A16" s="7"/>
      <c r="B16" s="85"/>
      <c r="C16" s="85"/>
      <c r="D16" s="94" t="s">
        <v>121</v>
      </c>
      <c r="E16" s="96" t="s">
        <v>111</v>
      </c>
      <c r="F16" s="97"/>
      <c r="G16" s="96" t="s">
        <v>110</v>
      </c>
      <c r="H16" s="97"/>
      <c r="I16" s="96" t="s">
        <v>99</v>
      </c>
      <c r="J16" s="97"/>
      <c r="K16" s="96" t="s">
        <v>111</v>
      </c>
      <c r="L16" s="97"/>
      <c r="M16" s="102" t="s">
        <v>110</v>
      </c>
      <c r="N16" s="97"/>
      <c r="O16" s="115" t="s">
        <v>111</v>
      </c>
      <c r="P16" s="97"/>
      <c r="Q16" s="96" t="s">
        <v>99</v>
      </c>
      <c r="R16" s="97"/>
      <c r="S16" s="96" t="s">
        <v>99</v>
      </c>
      <c r="T16" s="97"/>
      <c r="U16" s="110">
        <v>0</v>
      </c>
      <c r="V16" s="111"/>
      <c r="W16" s="96"/>
      <c r="X16" s="97"/>
      <c r="Y16" s="96" t="s">
        <v>111</v>
      </c>
      <c r="Z16" s="97"/>
      <c r="AA16" s="96" t="s">
        <v>111</v>
      </c>
      <c r="AB16" s="97"/>
      <c r="AC16" s="96" t="s">
        <v>111</v>
      </c>
      <c r="AD16" s="96"/>
      <c r="AE16" s="105" t="s">
        <v>112</v>
      </c>
      <c r="AF16" s="106"/>
      <c r="AG16" s="107" t="s">
        <v>99</v>
      </c>
      <c r="AH16" s="116"/>
      <c r="AI16" s="96" t="s">
        <v>99</v>
      </c>
      <c r="AJ16" s="97"/>
      <c r="AK16" s="96" t="s">
        <v>99</v>
      </c>
      <c r="AL16" s="97"/>
    </row>
    <row r="17" spans="1:38" ht="24" customHeight="1" x14ac:dyDescent="0.55000000000000004">
      <c r="A17" s="7"/>
      <c r="B17" s="86"/>
      <c r="C17" s="86"/>
      <c r="D17" s="94" t="s">
        <v>122</v>
      </c>
      <c r="E17" s="100" t="s">
        <v>110</v>
      </c>
      <c r="F17" s="97"/>
      <c r="G17" s="110" t="s">
        <v>111</v>
      </c>
      <c r="H17" s="97"/>
      <c r="I17" s="96" t="s">
        <v>101</v>
      </c>
      <c r="J17" s="97"/>
      <c r="K17" s="96" t="s">
        <v>99</v>
      </c>
      <c r="L17" s="97"/>
      <c r="M17" s="102" t="s">
        <v>111</v>
      </c>
      <c r="N17" s="97"/>
      <c r="O17" s="115" t="s">
        <v>101</v>
      </c>
      <c r="P17" s="97"/>
      <c r="Q17" s="96" t="s">
        <v>112</v>
      </c>
      <c r="R17" s="97"/>
      <c r="S17" s="96" t="s">
        <v>101</v>
      </c>
      <c r="T17" s="97"/>
      <c r="U17" s="110" t="s">
        <v>112</v>
      </c>
      <c r="V17" s="111"/>
      <c r="W17" s="96"/>
      <c r="X17" s="97"/>
      <c r="Y17" s="96" t="s">
        <v>110</v>
      </c>
      <c r="Z17" s="97"/>
      <c r="AA17" s="96" t="s">
        <v>110</v>
      </c>
      <c r="AB17" s="97"/>
      <c r="AC17" s="96" t="s">
        <v>110</v>
      </c>
      <c r="AD17" s="96"/>
      <c r="AE17" s="105" t="s">
        <v>111</v>
      </c>
      <c r="AF17" s="106"/>
      <c r="AG17" s="107" t="s">
        <v>101</v>
      </c>
      <c r="AH17" s="108"/>
      <c r="AI17" s="96"/>
      <c r="AJ17" s="97"/>
      <c r="AK17" s="96" t="s">
        <v>112</v>
      </c>
      <c r="AL17" s="97"/>
    </row>
    <row r="18" spans="1:38" ht="24" customHeight="1" x14ac:dyDescent="0.55000000000000004">
      <c r="A18" s="7"/>
      <c r="B18" s="98" t="s">
        <v>123</v>
      </c>
      <c r="C18" s="99">
        <v>5</v>
      </c>
      <c r="D18" s="94" t="s">
        <v>124</v>
      </c>
      <c r="E18" s="96" t="s">
        <v>125</v>
      </c>
      <c r="F18" s="97">
        <v>4</v>
      </c>
      <c r="G18" s="96" t="s">
        <v>126</v>
      </c>
      <c r="H18" s="96">
        <v>4</v>
      </c>
      <c r="I18" s="96" t="s">
        <v>127</v>
      </c>
      <c r="J18" s="97">
        <v>4</v>
      </c>
      <c r="K18" s="96" t="s">
        <v>125</v>
      </c>
      <c r="L18" s="97">
        <v>4</v>
      </c>
      <c r="M18" s="96" t="s">
        <v>125</v>
      </c>
      <c r="N18" s="97">
        <v>4</v>
      </c>
      <c r="O18" s="115" t="s">
        <v>126</v>
      </c>
      <c r="P18" s="97">
        <v>4</v>
      </c>
      <c r="Q18" s="96" t="s">
        <v>125</v>
      </c>
      <c r="R18" s="97">
        <v>4</v>
      </c>
      <c r="S18" s="96" t="s">
        <v>128</v>
      </c>
      <c r="T18" s="97">
        <v>4</v>
      </c>
      <c r="U18" s="110" t="s">
        <v>125</v>
      </c>
      <c r="V18" s="111">
        <v>4</v>
      </c>
      <c r="W18" s="96">
        <v>10</v>
      </c>
      <c r="X18" s="97">
        <v>4</v>
      </c>
      <c r="Y18" s="96" t="s">
        <v>125</v>
      </c>
      <c r="Z18" s="97">
        <v>4</v>
      </c>
      <c r="AA18" s="96">
        <v>0</v>
      </c>
      <c r="AB18" s="97">
        <v>0</v>
      </c>
      <c r="AC18" s="96">
        <v>15</v>
      </c>
      <c r="AD18" s="96">
        <v>4</v>
      </c>
      <c r="AE18" s="105" t="s">
        <v>125</v>
      </c>
      <c r="AF18" s="106">
        <v>4</v>
      </c>
      <c r="AG18" s="105" t="s">
        <v>129</v>
      </c>
      <c r="AH18" s="108">
        <v>4</v>
      </c>
      <c r="AI18" s="120"/>
      <c r="AJ18" s="97">
        <v>0</v>
      </c>
      <c r="AK18" s="96">
        <v>10</v>
      </c>
      <c r="AL18" s="97">
        <v>4</v>
      </c>
    </row>
    <row r="19" spans="1:38" ht="24" customHeight="1" x14ac:dyDescent="0.55000000000000004">
      <c r="A19" s="7"/>
      <c r="B19" s="86"/>
      <c r="C19" s="86"/>
      <c r="D19" s="94" t="s">
        <v>130</v>
      </c>
      <c r="E19" s="96" t="s">
        <v>131</v>
      </c>
      <c r="F19" s="97">
        <v>1</v>
      </c>
      <c r="G19" s="96">
        <v>0</v>
      </c>
      <c r="H19" s="97">
        <v>0</v>
      </c>
      <c r="I19" s="96" t="s">
        <v>132</v>
      </c>
      <c r="J19" s="97">
        <v>1</v>
      </c>
      <c r="K19" s="96">
        <v>0</v>
      </c>
      <c r="L19" s="97">
        <v>0</v>
      </c>
      <c r="M19" s="96" t="s">
        <v>131</v>
      </c>
      <c r="N19" s="97">
        <v>1</v>
      </c>
      <c r="O19" s="96">
        <v>0</v>
      </c>
      <c r="P19" s="97">
        <v>0</v>
      </c>
      <c r="Q19" s="96">
        <v>0</v>
      </c>
      <c r="R19" s="97">
        <v>0</v>
      </c>
      <c r="S19" s="96" t="s">
        <v>131</v>
      </c>
      <c r="T19" s="97">
        <v>1</v>
      </c>
      <c r="U19" s="110">
        <v>1</v>
      </c>
      <c r="V19" s="111">
        <v>1</v>
      </c>
      <c r="W19" s="96">
        <v>0</v>
      </c>
      <c r="X19" s="97">
        <v>0</v>
      </c>
      <c r="Y19" s="96">
        <v>0</v>
      </c>
      <c r="Z19" s="97">
        <v>0</v>
      </c>
      <c r="AA19" s="96">
        <v>0</v>
      </c>
      <c r="AB19" s="97">
        <v>0</v>
      </c>
      <c r="AC19" s="96">
        <v>0</v>
      </c>
      <c r="AD19" s="96">
        <v>0</v>
      </c>
      <c r="AE19" s="105" t="s">
        <v>133</v>
      </c>
      <c r="AF19" s="106">
        <v>1</v>
      </c>
      <c r="AG19" s="105" t="s">
        <v>134</v>
      </c>
      <c r="AH19" s="108">
        <v>1</v>
      </c>
      <c r="AI19" s="120"/>
      <c r="AJ19" s="97">
        <v>0</v>
      </c>
      <c r="AK19" s="96"/>
      <c r="AL19" s="97">
        <v>1</v>
      </c>
    </row>
    <row r="20" spans="1:38" ht="24" customHeight="1" x14ac:dyDescent="0.55000000000000004">
      <c r="A20" s="7"/>
      <c r="B20" s="89" t="s">
        <v>135</v>
      </c>
      <c r="C20" s="20"/>
      <c r="D20" s="21"/>
      <c r="E20" s="96"/>
      <c r="F20" s="97"/>
      <c r="G20" s="96"/>
      <c r="H20" s="97"/>
      <c r="I20" s="96"/>
      <c r="J20" s="97"/>
      <c r="K20" s="96"/>
      <c r="L20" s="97"/>
      <c r="M20" s="96"/>
      <c r="N20" s="97"/>
      <c r="O20" s="121"/>
      <c r="P20" s="121"/>
      <c r="Q20" s="121"/>
      <c r="R20" s="121"/>
      <c r="S20" s="121"/>
      <c r="T20" s="121"/>
      <c r="U20" s="122"/>
      <c r="V20" s="111"/>
      <c r="W20" s="121"/>
      <c r="X20" s="123"/>
      <c r="Y20" s="120"/>
      <c r="Z20" s="97"/>
      <c r="AA20" s="96"/>
      <c r="AB20" s="97"/>
      <c r="AC20" s="96"/>
      <c r="AD20" s="96"/>
      <c r="AE20" s="105"/>
      <c r="AF20" s="106"/>
      <c r="AG20" s="124"/>
      <c r="AH20" s="116"/>
      <c r="AI20" s="120"/>
      <c r="AJ20" s="125"/>
      <c r="AK20" s="96"/>
      <c r="AL20" s="97"/>
    </row>
    <row r="21" spans="1:38" ht="24" customHeight="1" x14ac:dyDescent="0.55000000000000004">
      <c r="A21" s="7"/>
      <c r="B21" s="98" t="s">
        <v>136</v>
      </c>
      <c r="C21" s="99">
        <v>15</v>
      </c>
      <c r="D21" s="94" t="s">
        <v>137</v>
      </c>
      <c r="E21" s="96"/>
      <c r="F21" s="97"/>
      <c r="G21" s="96"/>
      <c r="H21" s="97"/>
      <c r="I21" s="96"/>
      <c r="J21" s="97"/>
      <c r="K21" s="96"/>
      <c r="L21" s="97"/>
      <c r="M21" s="96"/>
      <c r="N21" s="97"/>
      <c r="O21" s="103"/>
      <c r="P21" s="103"/>
      <c r="Q21" s="103"/>
      <c r="R21" s="103"/>
      <c r="S21" s="103"/>
      <c r="T21" s="103"/>
      <c r="U21" s="110"/>
      <c r="V21" s="111"/>
      <c r="W21" s="96"/>
      <c r="X21" s="97"/>
      <c r="Y21" s="120"/>
      <c r="Z21" s="97"/>
      <c r="AA21" s="96"/>
      <c r="AB21" s="97"/>
      <c r="AC21" s="96"/>
      <c r="AD21" s="96">
        <v>0</v>
      </c>
      <c r="AE21" s="105"/>
      <c r="AF21" s="106"/>
      <c r="AG21" s="124"/>
      <c r="AH21" s="116"/>
      <c r="AI21" s="120"/>
      <c r="AJ21" s="125"/>
      <c r="AK21" s="96"/>
      <c r="AL21" s="97"/>
    </row>
    <row r="22" spans="1:38" ht="24" customHeight="1" x14ac:dyDescent="0.4">
      <c r="A22" s="7"/>
      <c r="B22" s="85"/>
      <c r="C22" s="85"/>
      <c r="D22" s="94" t="s">
        <v>138</v>
      </c>
      <c r="E22" s="96">
        <v>2</v>
      </c>
      <c r="F22" s="97">
        <v>2</v>
      </c>
      <c r="G22" s="96">
        <v>0</v>
      </c>
      <c r="H22" s="97">
        <v>0</v>
      </c>
      <c r="I22" s="96" t="s">
        <v>139</v>
      </c>
      <c r="J22" s="97">
        <v>6</v>
      </c>
      <c r="K22" s="96" t="s">
        <v>140</v>
      </c>
      <c r="L22" s="97">
        <v>2</v>
      </c>
      <c r="M22" s="96" t="s">
        <v>140</v>
      </c>
      <c r="N22" s="97">
        <v>2</v>
      </c>
      <c r="O22" s="126" t="s">
        <v>141</v>
      </c>
      <c r="P22" s="127" t="s">
        <v>142</v>
      </c>
      <c r="Q22" s="103" t="s">
        <v>102</v>
      </c>
      <c r="R22" s="103" t="s">
        <v>102</v>
      </c>
      <c r="S22" s="103" t="s">
        <v>102</v>
      </c>
      <c r="T22" s="103" t="s">
        <v>102</v>
      </c>
      <c r="U22" s="110">
        <v>0</v>
      </c>
      <c r="V22" s="117">
        <v>0</v>
      </c>
      <c r="W22" s="96">
        <v>5</v>
      </c>
      <c r="X22" s="97">
        <v>5</v>
      </c>
      <c r="Y22" s="96">
        <v>2</v>
      </c>
      <c r="Z22" s="97">
        <v>2</v>
      </c>
      <c r="AA22" s="96">
        <v>0</v>
      </c>
      <c r="AB22" s="97">
        <v>0</v>
      </c>
      <c r="AC22" s="96">
        <v>1</v>
      </c>
      <c r="AD22" s="96">
        <v>1</v>
      </c>
      <c r="AE22" s="105" t="s">
        <v>110</v>
      </c>
      <c r="AF22" s="106">
        <v>3</v>
      </c>
      <c r="AG22" s="128">
        <v>0</v>
      </c>
      <c r="AH22" s="129">
        <v>0</v>
      </c>
      <c r="AI22" s="120"/>
      <c r="AJ22" s="97">
        <v>0</v>
      </c>
      <c r="AK22" s="96" t="s">
        <v>143</v>
      </c>
      <c r="AL22" s="97">
        <v>10</v>
      </c>
    </row>
    <row r="23" spans="1:38" ht="24" customHeight="1" x14ac:dyDescent="0.55000000000000004">
      <c r="A23" s="7"/>
      <c r="B23" s="86"/>
      <c r="C23" s="86"/>
      <c r="D23" s="94" t="s">
        <v>144</v>
      </c>
      <c r="E23" s="96">
        <v>0</v>
      </c>
      <c r="F23" s="97">
        <v>0</v>
      </c>
      <c r="G23" s="96">
        <v>0</v>
      </c>
      <c r="H23" s="97">
        <v>0</v>
      </c>
      <c r="I23" s="96" t="s">
        <v>145</v>
      </c>
      <c r="J23" s="97">
        <v>5</v>
      </c>
      <c r="K23" s="96">
        <v>0</v>
      </c>
      <c r="L23" s="97">
        <v>0</v>
      </c>
      <c r="M23" s="96" t="s">
        <v>21</v>
      </c>
      <c r="N23" s="97">
        <v>0</v>
      </c>
      <c r="O23" s="126" t="s">
        <v>146</v>
      </c>
      <c r="P23" s="117">
        <v>3</v>
      </c>
      <c r="Q23" s="130">
        <v>0</v>
      </c>
      <c r="R23" s="117">
        <v>0</v>
      </c>
      <c r="S23" s="96">
        <v>0</v>
      </c>
      <c r="T23" s="97">
        <v>0</v>
      </c>
      <c r="U23" s="110">
        <v>0</v>
      </c>
      <c r="V23" s="111">
        <v>0</v>
      </c>
      <c r="W23" s="96">
        <v>0</v>
      </c>
      <c r="X23" s="97">
        <v>0</v>
      </c>
      <c r="Y23" s="96">
        <v>0</v>
      </c>
      <c r="Z23" s="97">
        <v>0</v>
      </c>
      <c r="AA23" s="96">
        <v>0</v>
      </c>
      <c r="AB23" s="97">
        <v>0</v>
      </c>
      <c r="AC23" s="96">
        <v>0</v>
      </c>
      <c r="AD23" s="96">
        <v>0</v>
      </c>
      <c r="AE23" s="105" t="s">
        <v>21</v>
      </c>
      <c r="AF23" s="106"/>
      <c r="AG23" s="128">
        <v>0</v>
      </c>
      <c r="AH23" s="129">
        <v>0</v>
      </c>
      <c r="AI23" s="120"/>
      <c r="AJ23" s="97">
        <v>0</v>
      </c>
      <c r="AK23" s="96">
        <v>0</v>
      </c>
      <c r="AL23" s="97">
        <v>0</v>
      </c>
    </row>
    <row r="24" spans="1:38" ht="24" customHeight="1" x14ac:dyDescent="0.55000000000000004">
      <c r="A24" s="7"/>
      <c r="B24" s="98" t="s">
        <v>147</v>
      </c>
      <c r="C24" s="99">
        <v>25</v>
      </c>
      <c r="D24" s="94" t="s">
        <v>148</v>
      </c>
      <c r="E24" s="96"/>
      <c r="F24" s="97"/>
      <c r="G24" s="96"/>
      <c r="H24" s="97"/>
      <c r="I24" s="96"/>
      <c r="J24" s="97"/>
      <c r="K24" s="96"/>
      <c r="L24" s="97"/>
      <c r="M24" s="96"/>
      <c r="N24" s="97"/>
      <c r="O24" s="126"/>
      <c r="P24" s="117"/>
      <c r="Q24" s="130"/>
      <c r="R24" s="117"/>
      <c r="S24" s="96"/>
      <c r="T24" s="97"/>
      <c r="U24" s="131"/>
      <c r="V24" s="111"/>
      <c r="W24" s="96"/>
      <c r="X24" s="97"/>
      <c r="Y24" s="120"/>
      <c r="Z24" s="97"/>
      <c r="AA24" s="96"/>
      <c r="AB24" s="97"/>
      <c r="AC24" s="96"/>
      <c r="AD24" s="96">
        <v>0</v>
      </c>
      <c r="AE24" s="105"/>
      <c r="AF24" s="106"/>
      <c r="AG24" s="124"/>
      <c r="AH24" s="116"/>
      <c r="AI24" s="120"/>
      <c r="AJ24" s="97"/>
      <c r="AK24" s="96"/>
      <c r="AL24" s="97"/>
    </row>
    <row r="25" spans="1:38" ht="24" customHeight="1" x14ac:dyDescent="0.55000000000000004">
      <c r="A25" s="7"/>
      <c r="B25" s="85"/>
      <c r="C25" s="85"/>
      <c r="D25" s="94" t="s">
        <v>149</v>
      </c>
      <c r="E25" s="96">
        <v>0</v>
      </c>
      <c r="F25" s="97">
        <v>0</v>
      </c>
      <c r="G25" s="126" t="s">
        <v>150</v>
      </c>
      <c r="H25" s="97">
        <v>5</v>
      </c>
      <c r="I25" s="96" t="s">
        <v>151</v>
      </c>
      <c r="J25" s="97">
        <v>0</v>
      </c>
      <c r="K25" s="96" t="s">
        <v>151</v>
      </c>
      <c r="L25" s="97">
        <v>0</v>
      </c>
      <c r="M25" s="126" t="s">
        <v>102</v>
      </c>
      <c r="N25" s="97">
        <v>0</v>
      </c>
      <c r="O25" s="96" t="s">
        <v>150</v>
      </c>
      <c r="P25" s="117">
        <v>5</v>
      </c>
      <c r="Q25" s="96">
        <v>0</v>
      </c>
      <c r="R25" s="97">
        <v>0</v>
      </c>
      <c r="S25" s="96">
        <v>0</v>
      </c>
      <c r="T25" s="97">
        <v>0</v>
      </c>
      <c r="U25" s="132">
        <v>0</v>
      </c>
      <c r="V25" s="111">
        <v>0</v>
      </c>
      <c r="W25" s="96" t="s">
        <v>151</v>
      </c>
      <c r="X25" s="97">
        <v>0</v>
      </c>
      <c r="Y25" s="96" t="s">
        <v>151</v>
      </c>
      <c r="Z25" s="97">
        <v>0</v>
      </c>
      <c r="AA25" s="96" t="s">
        <v>151</v>
      </c>
      <c r="AB25" s="97">
        <v>0</v>
      </c>
      <c r="AC25" s="96" t="s">
        <v>151</v>
      </c>
      <c r="AD25" s="96">
        <v>0</v>
      </c>
      <c r="AE25" s="105">
        <v>0</v>
      </c>
      <c r="AF25" s="106">
        <v>0</v>
      </c>
      <c r="AG25" s="96">
        <v>0</v>
      </c>
      <c r="AH25" s="108">
        <v>0</v>
      </c>
      <c r="AI25" s="105">
        <v>0</v>
      </c>
      <c r="AJ25" s="106">
        <v>0</v>
      </c>
      <c r="AK25" s="105">
        <v>0</v>
      </c>
      <c r="AL25" s="106">
        <v>0</v>
      </c>
    </row>
    <row r="26" spans="1:38" ht="24" customHeight="1" x14ac:dyDescent="0.55000000000000004">
      <c r="A26" s="7"/>
      <c r="B26" s="85"/>
      <c r="C26" s="85"/>
      <c r="D26" s="94" t="s">
        <v>152</v>
      </c>
      <c r="E26" s="96">
        <v>0</v>
      </c>
      <c r="F26" s="97">
        <v>0</v>
      </c>
      <c r="G26" s="126" t="s">
        <v>102</v>
      </c>
      <c r="H26" s="97">
        <v>0</v>
      </c>
      <c r="I26" s="96" t="s">
        <v>151</v>
      </c>
      <c r="J26" s="97">
        <v>0</v>
      </c>
      <c r="K26" s="96" t="s">
        <v>150</v>
      </c>
      <c r="L26" s="97">
        <v>6</v>
      </c>
      <c r="M26" s="126" t="s">
        <v>102</v>
      </c>
      <c r="N26" s="97">
        <v>0</v>
      </c>
      <c r="O26" s="96" t="s">
        <v>150</v>
      </c>
      <c r="P26" s="117">
        <v>6</v>
      </c>
      <c r="Q26" s="96" t="s">
        <v>151</v>
      </c>
      <c r="R26" s="97">
        <v>0</v>
      </c>
      <c r="S26" s="96" t="s">
        <v>151</v>
      </c>
      <c r="T26" s="97">
        <v>0</v>
      </c>
      <c r="U26" s="96" t="s">
        <v>151</v>
      </c>
      <c r="V26" s="111">
        <v>0</v>
      </c>
      <c r="W26" s="96" t="s">
        <v>151</v>
      </c>
      <c r="X26" s="97">
        <v>0</v>
      </c>
      <c r="Y26" s="96" t="s">
        <v>151</v>
      </c>
      <c r="Z26" s="97">
        <v>0</v>
      </c>
      <c r="AA26" s="96" t="s">
        <v>151</v>
      </c>
      <c r="AB26" s="97">
        <v>0</v>
      </c>
      <c r="AC26" s="96" t="s">
        <v>151</v>
      </c>
      <c r="AD26" s="96">
        <v>0</v>
      </c>
      <c r="AE26" s="96" t="s">
        <v>151</v>
      </c>
      <c r="AF26" s="106">
        <v>0</v>
      </c>
      <c r="AG26" s="96" t="s">
        <v>150</v>
      </c>
      <c r="AH26" s="108">
        <v>6</v>
      </c>
      <c r="AI26" s="105">
        <v>0</v>
      </c>
      <c r="AJ26" s="106">
        <v>0</v>
      </c>
      <c r="AK26" s="96" t="s">
        <v>151</v>
      </c>
      <c r="AL26" s="106">
        <v>0</v>
      </c>
    </row>
    <row r="27" spans="1:38" ht="24" customHeight="1" x14ac:dyDescent="0.55000000000000004">
      <c r="A27" s="7"/>
      <c r="B27" s="85"/>
      <c r="C27" s="85"/>
      <c r="D27" s="94" t="s">
        <v>153</v>
      </c>
      <c r="E27" s="96"/>
      <c r="F27" s="97"/>
      <c r="G27" s="96"/>
      <c r="H27" s="97"/>
      <c r="I27" s="96"/>
      <c r="J27" s="97"/>
      <c r="K27" s="96"/>
      <c r="L27" s="97"/>
      <c r="M27" s="96"/>
      <c r="N27" s="97"/>
      <c r="O27" s="103"/>
      <c r="P27" s="97"/>
      <c r="Q27" s="96"/>
      <c r="R27" s="97"/>
      <c r="S27" s="96"/>
      <c r="T27" s="97"/>
      <c r="U27" s="110"/>
      <c r="V27" s="111"/>
      <c r="W27" s="96"/>
      <c r="X27" s="97"/>
      <c r="Y27" s="120"/>
      <c r="Z27" s="97"/>
      <c r="AA27" s="96"/>
      <c r="AB27" s="97"/>
      <c r="AC27" s="96"/>
      <c r="AD27" s="96">
        <v>0</v>
      </c>
      <c r="AE27" s="105"/>
      <c r="AF27" s="106"/>
      <c r="AG27" s="107"/>
      <c r="AH27" s="108"/>
      <c r="AI27" s="120"/>
      <c r="AJ27" s="97"/>
      <c r="AK27" s="96"/>
      <c r="AL27" s="97"/>
    </row>
    <row r="28" spans="1:38" ht="24" customHeight="1" x14ac:dyDescent="0.4">
      <c r="A28" s="7"/>
      <c r="B28" s="85"/>
      <c r="C28" s="85"/>
      <c r="D28" s="94" t="s">
        <v>154</v>
      </c>
      <c r="E28" s="103" t="s">
        <v>155</v>
      </c>
      <c r="F28" s="97">
        <v>5</v>
      </c>
      <c r="G28" s="96">
        <v>0</v>
      </c>
      <c r="H28" s="97">
        <v>0</v>
      </c>
      <c r="I28" s="96" t="s">
        <v>156</v>
      </c>
      <c r="J28" s="97">
        <v>0</v>
      </c>
      <c r="K28" s="103" t="s">
        <v>155</v>
      </c>
      <c r="L28" s="97">
        <v>5</v>
      </c>
      <c r="M28" s="96">
        <v>0</v>
      </c>
      <c r="N28" s="97">
        <v>0</v>
      </c>
      <c r="O28" s="103" t="s">
        <v>155</v>
      </c>
      <c r="P28" s="97">
        <v>5</v>
      </c>
      <c r="Q28" s="103" t="s">
        <v>155</v>
      </c>
      <c r="R28" s="97">
        <v>5</v>
      </c>
      <c r="S28" s="103" t="s">
        <v>155</v>
      </c>
      <c r="T28" s="97">
        <v>5</v>
      </c>
      <c r="U28" s="103" t="s">
        <v>155</v>
      </c>
      <c r="V28" s="97">
        <v>5</v>
      </c>
      <c r="W28" s="103" t="s">
        <v>155</v>
      </c>
      <c r="X28" s="97">
        <v>5</v>
      </c>
      <c r="Y28" s="103" t="s">
        <v>155</v>
      </c>
      <c r="Z28" s="97">
        <v>5</v>
      </c>
      <c r="AA28" s="133" t="s">
        <v>156</v>
      </c>
      <c r="AB28" s="97">
        <v>0</v>
      </c>
      <c r="AC28" s="126" t="s">
        <v>155</v>
      </c>
      <c r="AD28" s="117">
        <v>5</v>
      </c>
      <c r="AE28" s="103" t="s">
        <v>155</v>
      </c>
      <c r="AF28" s="97">
        <v>5</v>
      </c>
      <c r="AG28" s="103" t="s">
        <v>155</v>
      </c>
      <c r="AH28" s="97">
        <v>5</v>
      </c>
      <c r="AI28" s="120"/>
      <c r="AJ28" s="97">
        <v>0</v>
      </c>
      <c r="AK28" s="103" t="s">
        <v>155</v>
      </c>
      <c r="AL28" s="97">
        <v>5</v>
      </c>
    </row>
    <row r="29" spans="1:38" ht="24" customHeight="1" x14ac:dyDescent="0.4">
      <c r="A29" s="7"/>
      <c r="B29" s="85"/>
      <c r="C29" s="85"/>
      <c r="D29" s="94" t="s">
        <v>157</v>
      </c>
      <c r="E29" s="103" t="s">
        <v>155</v>
      </c>
      <c r="F29" s="97">
        <v>9</v>
      </c>
      <c r="G29" s="96">
        <v>0</v>
      </c>
      <c r="H29" s="97">
        <v>0</v>
      </c>
      <c r="I29" s="103" t="s">
        <v>155</v>
      </c>
      <c r="J29" s="97">
        <v>9</v>
      </c>
      <c r="K29" s="96" t="s">
        <v>156</v>
      </c>
      <c r="L29" s="97">
        <v>0</v>
      </c>
      <c r="M29" s="103" t="s">
        <v>155</v>
      </c>
      <c r="N29" s="97">
        <v>9</v>
      </c>
      <c r="O29" s="103" t="s">
        <v>155</v>
      </c>
      <c r="P29" s="97">
        <v>9</v>
      </c>
      <c r="Q29" s="133" t="s">
        <v>156</v>
      </c>
      <c r="R29" s="117">
        <v>0</v>
      </c>
      <c r="S29" s="133" t="s">
        <v>156</v>
      </c>
      <c r="T29" s="117">
        <v>0</v>
      </c>
      <c r="U29" s="103" t="s">
        <v>155</v>
      </c>
      <c r="V29" s="97">
        <v>9</v>
      </c>
      <c r="W29" s="103" t="s">
        <v>155</v>
      </c>
      <c r="X29" s="97">
        <v>9</v>
      </c>
      <c r="Y29" s="103" t="s">
        <v>155</v>
      </c>
      <c r="Z29" s="97">
        <v>9</v>
      </c>
      <c r="AA29" s="103" t="s">
        <v>155</v>
      </c>
      <c r="AB29" s="117">
        <v>9</v>
      </c>
      <c r="AC29" s="126" t="s">
        <v>102</v>
      </c>
      <c r="AD29" s="117">
        <v>0</v>
      </c>
      <c r="AE29" s="133" t="s">
        <v>156</v>
      </c>
      <c r="AF29" s="117">
        <v>0</v>
      </c>
      <c r="AG29" s="103" t="s">
        <v>155</v>
      </c>
      <c r="AH29" s="97">
        <v>9</v>
      </c>
      <c r="AI29" s="120"/>
      <c r="AJ29" s="97">
        <v>0</v>
      </c>
      <c r="AK29" s="133" t="s">
        <v>156</v>
      </c>
      <c r="AL29" s="117">
        <v>0</v>
      </c>
    </row>
    <row r="30" spans="1:38" ht="24" customHeight="1" x14ac:dyDescent="0.55000000000000004">
      <c r="A30" s="7"/>
      <c r="B30" s="134" t="s">
        <v>158</v>
      </c>
      <c r="C30" s="20"/>
      <c r="D30" s="21"/>
      <c r="E30" s="96"/>
      <c r="F30" s="97"/>
      <c r="G30" s="96"/>
      <c r="H30" s="97"/>
      <c r="I30" s="96"/>
      <c r="J30" s="97"/>
      <c r="K30" s="96"/>
      <c r="L30" s="97"/>
      <c r="M30" s="96"/>
      <c r="N30" s="97"/>
      <c r="O30" s="103"/>
      <c r="P30" s="97"/>
      <c r="Q30" s="96"/>
      <c r="R30" s="97"/>
      <c r="S30" s="96"/>
      <c r="T30" s="97"/>
      <c r="U30" s="110"/>
      <c r="V30" s="111"/>
      <c r="W30" s="96"/>
      <c r="X30" s="97"/>
      <c r="Y30" s="120"/>
      <c r="Z30" s="97"/>
      <c r="AA30" s="96"/>
      <c r="AB30" s="97"/>
      <c r="AC30" s="112"/>
      <c r="AD30" s="96"/>
      <c r="AE30" s="105"/>
      <c r="AF30" s="106"/>
      <c r="AG30" s="124"/>
      <c r="AH30" s="116"/>
      <c r="AI30" s="120"/>
      <c r="AJ30" s="97"/>
      <c r="AK30" s="96"/>
      <c r="AL30" s="97"/>
    </row>
    <row r="31" spans="1:38" ht="24" customHeight="1" x14ac:dyDescent="0.55000000000000004">
      <c r="A31" s="7"/>
      <c r="B31" s="94" t="s">
        <v>159</v>
      </c>
      <c r="C31" s="95">
        <v>10</v>
      </c>
      <c r="D31" s="94" t="s">
        <v>160</v>
      </c>
      <c r="E31" s="96">
        <v>4.78</v>
      </c>
      <c r="F31" s="97">
        <v>10</v>
      </c>
      <c r="G31" s="96">
        <v>4.75</v>
      </c>
      <c r="H31" s="97">
        <v>10</v>
      </c>
      <c r="I31" s="96">
        <v>4.66</v>
      </c>
      <c r="J31" s="97">
        <v>10</v>
      </c>
      <c r="K31" s="96">
        <v>4.7</v>
      </c>
      <c r="L31" s="97">
        <v>10</v>
      </c>
      <c r="M31" s="96">
        <v>4.6500000000000004</v>
      </c>
      <c r="N31" s="97">
        <v>10</v>
      </c>
      <c r="O31" s="96">
        <v>4.72</v>
      </c>
      <c r="P31" s="97">
        <v>10</v>
      </c>
      <c r="Q31" s="96">
        <v>4.6399999999999997</v>
      </c>
      <c r="R31" s="97">
        <v>10</v>
      </c>
      <c r="S31" s="96">
        <v>4.71</v>
      </c>
      <c r="T31" s="97">
        <v>10</v>
      </c>
      <c r="U31" s="135" t="s">
        <v>161</v>
      </c>
      <c r="V31" s="111">
        <v>0</v>
      </c>
      <c r="W31" s="96">
        <v>4.7699999999999996</v>
      </c>
      <c r="X31" s="97">
        <v>10</v>
      </c>
      <c r="Y31" s="96">
        <v>4.67</v>
      </c>
      <c r="Z31" s="97">
        <v>10</v>
      </c>
      <c r="AA31" s="136" t="s">
        <v>161</v>
      </c>
      <c r="AB31" s="97">
        <v>0</v>
      </c>
      <c r="AC31" s="96">
        <v>4.8499999999999996</v>
      </c>
      <c r="AD31" s="96">
        <v>10</v>
      </c>
      <c r="AE31" s="96">
        <v>4.93</v>
      </c>
      <c r="AF31" s="97">
        <v>10</v>
      </c>
      <c r="AG31" s="96">
        <v>4.72</v>
      </c>
      <c r="AH31" s="97">
        <v>10</v>
      </c>
      <c r="AI31" s="96">
        <v>4.7</v>
      </c>
      <c r="AJ31" s="97">
        <v>10</v>
      </c>
      <c r="AK31" s="96">
        <v>4.6399999999999997</v>
      </c>
      <c r="AL31" s="97">
        <v>10</v>
      </c>
    </row>
    <row r="32" spans="1:38" ht="24" customHeight="1" x14ac:dyDescent="0.55000000000000004">
      <c r="A32" s="7"/>
      <c r="B32" s="94" t="s">
        <v>162</v>
      </c>
      <c r="C32" s="95">
        <v>10</v>
      </c>
      <c r="D32" s="94" t="s">
        <v>163</v>
      </c>
      <c r="E32" s="96">
        <v>97.67</v>
      </c>
      <c r="F32" s="97">
        <v>10</v>
      </c>
      <c r="G32" s="96">
        <v>66.67</v>
      </c>
      <c r="H32" s="97">
        <v>5</v>
      </c>
      <c r="I32" s="96">
        <v>97.01</v>
      </c>
      <c r="J32" s="97">
        <v>10</v>
      </c>
      <c r="K32" s="96">
        <v>100</v>
      </c>
      <c r="L32" s="97">
        <v>10</v>
      </c>
      <c r="M32" s="96">
        <v>96.81</v>
      </c>
      <c r="N32" s="97">
        <v>10</v>
      </c>
      <c r="O32" s="96">
        <v>93.1</v>
      </c>
      <c r="P32" s="97">
        <v>10</v>
      </c>
      <c r="Q32" s="96">
        <v>97.5</v>
      </c>
      <c r="R32" s="97">
        <v>10</v>
      </c>
      <c r="S32" s="96">
        <v>88</v>
      </c>
      <c r="T32" s="97">
        <v>9</v>
      </c>
      <c r="U32" s="135" t="s">
        <v>161</v>
      </c>
      <c r="V32" s="111">
        <v>0</v>
      </c>
      <c r="W32" s="96">
        <v>98.66</v>
      </c>
      <c r="X32" s="97">
        <v>10</v>
      </c>
      <c r="Y32" s="96">
        <v>83.17</v>
      </c>
      <c r="Z32" s="97">
        <v>8</v>
      </c>
      <c r="AA32" s="136" t="s">
        <v>161</v>
      </c>
      <c r="AB32" s="97">
        <v>0</v>
      </c>
      <c r="AC32" s="96">
        <v>70.83</v>
      </c>
      <c r="AD32" s="96">
        <v>6</v>
      </c>
      <c r="AE32" s="96">
        <v>100</v>
      </c>
      <c r="AF32" s="97">
        <v>10</v>
      </c>
      <c r="AG32" s="96">
        <v>97.67</v>
      </c>
      <c r="AH32" s="97">
        <v>10</v>
      </c>
      <c r="AI32" s="96">
        <v>100</v>
      </c>
      <c r="AJ32" s="97">
        <v>10</v>
      </c>
      <c r="AK32" s="96">
        <v>95.25</v>
      </c>
      <c r="AL32" s="97">
        <v>10</v>
      </c>
    </row>
    <row r="33" spans="1:38" ht="24" customHeight="1" x14ac:dyDescent="0.55000000000000004">
      <c r="A33" s="7"/>
      <c r="B33" s="98" t="s">
        <v>164</v>
      </c>
      <c r="C33" s="99">
        <v>20</v>
      </c>
      <c r="D33" s="94" t="s">
        <v>165</v>
      </c>
      <c r="E33" s="96" t="s">
        <v>21</v>
      </c>
      <c r="F33" s="97">
        <v>0</v>
      </c>
      <c r="G33" s="96" t="s">
        <v>21</v>
      </c>
      <c r="H33" s="97">
        <v>0</v>
      </c>
      <c r="I33" s="96" t="s">
        <v>21</v>
      </c>
      <c r="J33" s="97">
        <v>0</v>
      </c>
      <c r="K33" s="96" t="s">
        <v>21</v>
      </c>
      <c r="L33" s="97">
        <v>0</v>
      </c>
      <c r="M33" s="96" t="s">
        <v>21</v>
      </c>
      <c r="N33" s="97">
        <v>0</v>
      </c>
      <c r="O33" s="96" t="s">
        <v>21</v>
      </c>
      <c r="P33" s="97">
        <v>0</v>
      </c>
      <c r="Q33" s="96" t="s">
        <v>21</v>
      </c>
      <c r="R33" s="97">
        <v>0</v>
      </c>
      <c r="S33" s="96" t="s">
        <v>21</v>
      </c>
      <c r="T33" s="97">
        <v>0</v>
      </c>
      <c r="U33" s="110" t="s">
        <v>21</v>
      </c>
      <c r="V33" s="111">
        <v>0</v>
      </c>
      <c r="W33" s="96" t="s">
        <v>21</v>
      </c>
      <c r="X33" s="97">
        <v>0</v>
      </c>
      <c r="Y33" s="96" t="s">
        <v>21</v>
      </c>
      <c r="Z33" s="97">
        <v>0</v>
      </c>
      <c r="AA33" s="96" t="s">
        <v>21</v>
      </c>
      <c r="AB33" s="97">
        <v>0</v>
      </c>
      <c r="AC33" s="105" t="s">
        <v>21</v>
      </c>
      <c r="AD33" s="96">
        <v>0</v>
      </c>
      <c r="AE33" s="105" t="s">
        <v>21</v>
      </c>
      <c r="AF33" s="106">
        <v>0</v>
      </c>
      <c r="AG33" s="96" t="s">
        <v>21</v>
      </c>
      <c r="AH33" s="108">
        <v>0</v>
      </c>
      <c r="AI33" s="96" t="s">
        <v>21</v>
      </c>
      <c r="AJ33" s="97">
        <v>0</v>
      </c>
      <c r="AK33" s="96" t="s">
        <v>21</v>
      </c>
      <c r="AL33" s="97">
        <v>0</v>
      </c>
    </row>
    <row r="34" spans="1:38" ht="24" customHeight="1" x14ac:dyDescent="0.4">
      <c r="A34" s="7"/>
      <c r="B34" s="86"/>
      <c r="C34" s="86"/>
      <c r="D34" s="94" t="s">
        <v>166</v>
      </c>
      <c r="E34" s="96" t="s">
        <v>167</v>
      </c>
      <c r="F34" s="97">
        <v>10</v>
      </c>
      <c r="G34" s="96" t="s">
        <v>168</v>
      </c>
      <c r="H34" s="97">
        <v>9</v>
      </c>
      <c r="I34" s="96" t="s">
        <v>169</v>
      </c>
      <c r="J34" s="97">
        <v>10</v>
      </c>
      <c r="K34" s="96" t="s">
        <v>170</v>
      </c>
      <c r="L34" s="97">
        <v>10</v>
      </c>
      <c r="M34" s="96" t="s">
        <v>171</v>
      </c>
      <c r="N34" s="97">
        <v>10</v>
      </c>
      <c r="O34" s="96" t="s">
        <v>171</v>
      </c>
      <c r="P34" s="97">
        <v>10</v>
      </c>
      <c r="Q34" s="96" t="s">
        <v>172</v>
      </c>
      <c r="R34" s="97">
        <v>10</v>
      </c>
      <c r="S34" s="96" t="s">
        <v>169</v>
      </c>
      <c r="T34" s="97">
        <v>10</v>
      </c>
      <c r="U34" s="137" t="s">
        <v>173</v>
      </c>
      <c r="V34" s="117">
        <v>10</v>
      </c>
      <c r="W34" s="137" t="s">
        <v>167</v>
      </c>
      <c r="X34" s="117">
        <v>10</v>
      </c>
      <c r="Y34" s="96" t="s">
        <v>171</v>
      </c>
      <c r="Z34" s="97">
        <v>10</v>
      </c>
      <c r="AA34" s="96" t="s">
        <v>171</v>
      </c>
      <c r="AB34" s="97">
        <v>10</v>
      </c>
      <c r="AC34" s="105" t="s">
        <v>171</v>
      </c>
      <c r="AD34" s="96">
        <v>10</v>
      </c>
      <c r="AE34" s="105" t="s">
        <v>171</v>
      </c>
      <c r="AF34" s="96">
        <v>10</v>
      </c>
      <c r="AG34" s="105" t="s">
        <v>171</v>
      </c>
      <c r="AH34" s="96">
        <v>10</v>
      </c>
      <c r="AI34" s="96" t="s">
        <v>171</v>
      </c>
      <c r="AJ34" s="97">
        <v>10</v>
      </c>
      <c r="AK34" s="96" t="s">
        <v>171</v>
      </c>
      <c r="AL34" s="97">
        <v>10</v>
      </c>
    </row>
    <row r="35" spans="1:38" ht="24" customHeight="1" x14ac:dyDescent="0.4">
      <c r="A35" s="7"/>
      <c r="B35" s="138"/>
      <c r="C35" s="139"/>
      <c r="D35" s="140" t="s">
        <v>174</v>
      </c>
      <c r="E35" s="141"/>
      <c r="F35" s="69">
        <f>SUM(F8:F34)</f>
        <v>58</v>
      </c>
      <c r="G35" s="141"/>
      <c r="H35" s="69">
        <f>SUM(H8:H34)</f>
        <v>41</v>
      </c>
      <c r="I35" s="141"/>
      <c r="J35" s="69">
        <f>SUM(J8:J34)</f>
        <v>58</v>
      </c>
      <c r="K35" s="141"/>
      <c r="L35" s="69">
        <f>SUM(L8:L34)</f>
        <v>55</v>
      </c>
      <c r="M35" s="141"/>
      <c r="N35" s="69">
        <f>SUM(N8:N34)</f>
        <v>55</v>
      </c>
      <c r="O35" s="141"/>
      <c r="P35" s="69">
        <f>SUM(P8:P34)</f>
        <v>67</v>
      </c>
      <c r="Q35" s="141"/>
      <c r="R35" s="69">
        <f>SUM(R8:R34)</f>
        <v>42</v>
      </c>
      <c r="S35" s="141"/>
      <c r="T35" s="69">
        <f>SUM(T8:T34)</f>
        <v>42</v>
      </c>
      <c r="U35" s="141"/>
      <c r="V35" s="69">
        <f>SUM(V8:V34)</f>
        <v>34</v>
      </c>
      <c r="W35" s="141"/>
      <c r="X35" s="69">
        <f>SUM(X8:X34)</f>
        <v>58</v>
      </c>
      <c r="Y35" s="141"/>
      <c r="Z35" s="69">
        <f>SUM(Z8:Z34)</f>
        <v>53</v>
      </c>
      <c r="AA35" s="141"/>
      <c r="AB35" s="69">
        <f>SUM(AB8:AB34)</f>
        <v>21</v>
      </c>
      <c r="AC35" s="141"/>
      <c r="AD35" s="69">
        <f>SUM(AD8:AD34)</f>
        <v>41</v>
      </c>
      <c r="AE35" s="141"/>
      <c r="AF35" s="69">
        <f>SUM(AF8:AF34)</f>
        <v>55</v>
      </c>
      <c r="AG35" s="141"/>
      <c r="AH35" s="69">
        <f>SUM(AH8:AH34)</f>
        <v>61</v>
      </c>
      <c r="AI35" s="141"/>
      <c r="AJ35" s="69">
        <f>SUM(AJ8:AJ34)</f>
        <v>33</v>
      </c>
      <c r="AK35" s="141"/>
      <c r="AL35" s="69">
        <f>SUM(AL8:AL34)</f>
        <v>56</v>
      </c>
    </row>
    <row r="36" spans="1:38" ht="24" customHeight="1" x14ac:dyDescent="0.4">
      <c r="A36" s="7"/>
      <c r="B36" s="8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24" customHeight="1" x14ac:dyDescent="0.4">
      <c r="A37" s="7"/>
      <c r="B37" s="8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24" customHeight="1" x14ac:dyDescent="0.4">
      <c r="A38" s="7"/>
      <c r="B38" s="8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24" customHeight="1" x14ac:dyDescent="0.4">
      <c r="A39" s="7"/>
      <c r="B39" s="8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24" customHeight="1" x14ac:dyDescent="0.4">
      <c r="A40" s="7"/>
      <c r="B40" s="8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24" customHeight="1" x14ac:dyDescent="0.4">
      <c r="A41" s="7"/>
      <c r="B41" s="8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24" customHeight="1" x14ac:dyDescent="0.4">
      <c r="A42" s="7"/>
      <c r="B42" s="8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24" customHeight="1" x14ac:dyDescent="0.4">
      <c r="A43" s="7"/>
      <c r="B43" s="8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4" customHeight="1" x14ac:dyDescent="0.4">
      <c r="A44" s="7"/>
      <c r="B44" s="8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24" customHeight="1" x14ac:dyDescent="0.4">
      <c r="A45" s="7"/>
      <c r="B45" s="8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ht="24" customHeight="1" x14ac:dyDescent="0.4">
      <c r="A46" s="7"/>
      <c r="B46" s="8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24" customHeight="1" x14ac:dyDescent="0.4">
      <c r="A47" s="7"/>
      <c r="B47" s="8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ht="24" customHeight="1" x14ac:dyDescent="0.4">
      <c r="A48" s="7"/>
      <c r="B48" s="8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24" customHeight="1" x14ac:dyDescent="0.4">
      <c r="A49" s="7"/>
      <c r="B49" s="8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ht="24" customHeight="1" x14ac:dyDescent="0.4">
      <c r="A50" s="7"/>
      <c r="B50" s="8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24" customHeight="1" x14ac:dyDescent="0.4">
      <c r="A51" s="7"/>
      <c r="B51" s="8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24" customHeight="1" x14ac:dyDescent="0.4">
      <c r="A52" s="7"/>
      <c r="B52" s="8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24" customHeight="1" x14ac:dyDescent="0.4">
      <c r="A53" s="7"/>
      <c r="B53" s="8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24" customHeight="1" x14ac:dyDescent="0.4">
      <c r="A54" s="7"/>
      <c r="B54" s="8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24" customHeight="1" x14ac:dyDescent="0.4">
      <c r="A55" s="7"/>
      <c r="B55" s="8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24" customHeight="1" x14ac:dyDescent="0.4">
      <c r="A56" s="7"/>
      <c r="B56" s="8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24" customHeight="1" x14ac:dyDescent="0.4">
      <c r="A57" s="7"/>
      <c r="B57" s="8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24" customHeight="1" x14ac:dyDescent="0.4">
      <c r="A58" s="7"/>
      <c r="B58" s="8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24" customHeight="1" x14ac:dyDescent="0.4">
      <c r="A59" s="7"/>
      <c r="B59" s="8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24" customHeight="1" x14ac:dyDescent="0.4">
      <c r="A60" s="7"/>
      <c r="B60" s="8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24" customHeight="1" x14ac:dyDescent="0.4">
      <c r="A61" s="7"/>
      <c r="B61" s="8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24" customHeight="1" x14ac:dyDescent="0.4">
      <c r="A62" s="7"/>
      <c r="B62" s="8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24" customHeight="1" x14ac:dyDescent="0.4">
      <c r="A63" s="7"/>
      <c r="B63" s="8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24" customHeight="1" x14ac:dyDescent="0.4">
      <c r="A64" s="7"/>
      <c r="B64" s="8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24" customHeight="1" x14ac:dyDescent="0.4">
      <c r="A65" s="7"/>
      <c r="B65" s="8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24" customHeight="1" x14ac:dyDescent="0.4">
      <c r="A66" s="7"/>
      <c r="B66" s="8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24" customHeight="1" x14ac:dyDescent="0.4">
      <c r="A67" s="7"/>
      <c r="B67" s="8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24" customHeight="1" x14ac:dyDescent="0.4">
      <c r="A68" s="7"/>
      <c r="B68" s="8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24" customHeight="1" x14ac:dyDescent="0.4">
      <c r="A69" s="7"/>
      <c r="B69" s="8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24" customHeight="1" x14ac:dyDescent="0.4">
      <c r="A70" s="7"/>
      <c r="B70" s="8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24" customHeight="1" x14ac:dyDescent="0.4">
      <c r="A71" s="7"/>
      <c r="B71" s="8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24" customHeight="1" x14ac:dyDescent="0.4">
      <c r="A72" s="7"/>
      <c r="B72" s="8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24" customHeight="1" x14ac:dyDescent="0.4">
      <c r="A73" s="7"/>
      <c r="B73" s="8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24" customHeight="1" x14ac:dyDescent="0.4">
      <c r="A74" s="7"/>
      <c r="B74" s="8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24" customHeight="1" x14ac:dyDescent="0.4">
      <c r="A75" s="7"/>
      <c r="B75" s="8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24" customHeight="1" x14ac:dyDescent="0.4">
      <c r="A76" s="7"/>
      <c r="B76" s="8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24" customHeight="1" x14ac:dyDescent="0.4">
      <c r="A77" s="7"/>
      <c r="B77" s="8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24" customHeight="1" x14ac:dyDescent="0.4">
      <c r="A78" s="7"/>
      <c r="B78" s="8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24" customHeight="1" x14ac:dyDescent="0.4">
      <c r="A79" s="7"/>
      <c r="B79" s="8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24" customHeight="1" x14ac:dyDescent="0.4">
      <c r="A80" s="7"/>
      <c r="B80" s="8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24" customHeight="1" x14ac:dyDescent="0.4">
      <c r="A81" s="7"/>
      <c r="B81" s="8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24" customHeight="1" x14ac:dyDescent="0.4">
      <c r="A82" s="7"/>
      <c r="B82" s="8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24" customHeight="1" x14ac:dyDescent="0.4">
      <c r="A83" s="7"/>
      <c r="B83" s="8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ht="24" customHeight="1" x14ac:dyDescent="0.4">
      <c r="A84" s="7"/>
      <c r="B84" s="8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ht="24" customHeight="1" x14ac:dyDescent="0.4">
      <c r="A85" s="7"/>
      <c r="B85" s="8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24" customHeight="1" x14ac:dyDescent="0.4">
      <c r="A86" s="7"/>
      <c r="B86" s="8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24" customHeight="1" x14ac:dyDescent="0.4">
      <c r="A87" s="7"/>
      <c r="B87" s="8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24" customHeight="1" x14ac:dyDescent="0.4">
      <c r="A88" s="7"/>
      <c r="B88" s="8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24" customHeight="1" x14ac:dyDescent="0.4">
      <c r="A89" s="7"/>
      <c r="B89" s="8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ht="24" customHeight="1" x14ac:dyDescent="0.4">
      <c r="A90" s="7"/>
      <c r="B90" s="8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ht="24" customHeight="1" x14ac:dyDescent="0.4">
      <c r="A91" s="7"/>
      <c r="B91" s="8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24" customHeight="1" x14ac:dyDescent="0.4">
      <c r="A92" s="7"/>
      <c r="B92" s="8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24" customHeight="1" x14ac:dyDescent="0.4">
      <c r="A93" s="7"/>
      <c r="B93" s="8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ht="24" customHeight="1" x14ac:dyDescent="0.4">
      <c r="A94" s="7"/>
      <c r="B94" s="8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24" customHeight="1" x14ac:dyDescent="0.4">
      <c r="A95" s="7"/>
      <c r="B95" s="8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ht="24" customHeight="1" x14ac:dyDescent="0.4">
      <c r="A96" s="7"/>
      <c r="B96" s="8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ht="24" customHeight="1" x14ac:dyDescent="0.4">
      <c r="A97" s="7"/>
      <c r="B97" s="8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ht="24" customHeight="1" x14ac:dyDescent="0.4">
      <c r="A98" s="7"/>
      <c r="B98" s="8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ht="24" customHeight="1" x14ac:dyDescent="0.4">
      <c r="A99" s="7"/>
      <c r="B99" s="8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1:38" ht="24" customHeight="1" x14ac:dyDescent="0.4">
      <c r="A100" s="7"/>
      <c r="B100" s="8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  <row r="101" spans="1:38" ht="24" customHeight="1" x14ac:dyDescent="0.4">
      <c r="A101" s="7"/>
      <c r="B101" s="82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spans="1:38" ht="24" customHeight="1" x14ac:dyDescent="0.4">
      <c r="A102" s="7"/>
      <c r="B102" s="8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1:38" ht="24" customHeight="1" x14ac:dyDescent="0.4">
      <c r="A103" s="7"/>
      <c r="B103" s="8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spans="1:38" ht="24" customHeight="1" x14ac:dyDescent="0.4">
      <c r="A104" s="7"/>
      <c r="B104" s="8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spans="1:38" ht="24" customHeight="1" x14ac:dyDescent="0.4">
      <c r="A105" s="7"/>
      <c r="B105" s="8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1:38" ht="24" customHeight="1" x14ac:dyDescent="0.4">
      <c r="A106" s="7"/>
      <c r="B106" s="8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:38" ht="24" customHeight="1" x14ac:dyDescent="0.4">
      <c r="A107" s="7"/>
      <c r="B107" s="8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ht="24" customHeight="1" x14ac:dyDescent="0.4">
      <c r="A108" s="7"/>
      <c r="B108" s="8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:38" ht="24" customHeight="1" x14ac:dyDescent="0.4">
      <c r="A109" s="7"/>
      <c r="B109" s="82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1:38" ht="24" customHeight="1" x14ac:dyDescent="0.4">
      <c r="A110" s="7"/>
      <c r="B110" s="82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1:38" ht="24" customHeight="1" x14ac:dyDescent="0.4">
      <c r="A111" s="7"/>
      <c r="B111" s="8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1:38" ht="24" customHeight="1" x14ac:dyDescent="0.4">
      <c r="A112" s="7"/>
      <c r="B112" s="8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spans="1:38" ht="24" customHeight="1" x14ac:dyDescent="0.4">
      <c r="A113" s="7"/>
      <c r="B113" s="82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spans="1:38" ht="24" customHeight="1" x14ac:dyDescent="0.4">
      <c r="A114" s="7"/>
      <c r="B114" s="82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1:38" ht="24" customHeight="1" x14ac:dyDescent="0.4">
      <c r="A115" s="7"/>
      <c r="B115" s="8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1:38" ht="24" customHeight="1" x14ac:dyDescent="0.4">
      <c r="A116" s="7"/>
      <c r="B116" s="82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1:38" ht="24" customHeight="1" x14ac:dyDescent="0.4">
      <c r="A117" s="7"/>
      <c r="B117" s="8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1:38" ht="24" customHeight="1" x14ac:dyDescent="0.4">
      <c r="A118" s="7"/>
      <c r="B118" s="82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</row>
    <row r="119" spans="1:38" ht="24" customHeight="1" x14ac:dyDescent="0.4">
      <c r="A119" s="7"/>
      <c r="B119" s="82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1:38" ht="24" customHeight="1" x14ac:dyDescent="0.4">
      <c r="A120" s="7"/>
      <c r="B120" s="82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1:38" ht="24" customHeight="1" x14ac:dyDescent="0.4">
      <c r="A121" s="7"/>
      <c r="B121" s="82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1:38" ht="24" customHeight="1" x14ac:dyDescent="0.4">
      <c r="A122" s="7"/>
      <c r="B122" s="82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38" ht="24" customHeight="1" x14ac:dyDescent="0.4">
      <c r="A123" s="7"/>
      <c r="B123" s="82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38" ht="24" customHeight="1" x14ac:dyDescent="0.4">
      <c r="A124" s="7"/>
      <c r="B124" s="82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1:38" ht="24" customHeight="1" x14ac:dyDescent="0.4">
      <c r="A125" s="7"/>
      <c r="B125" s="82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1:38" ht="24" customHeight="1" x14ac:dyDescent="0.4">
      <c r="A126" s="7"/>
      <c r="B126" s="82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38" ht="24" customHeight="1" x14ac:dyDescent="0.4">
      <c r="A127" s="7"/>
      <c r="B127" s="8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1:38" ht="24" customHeight="1" x14ac:dyDescent="0.4">
      <c r="A128" s="7"/>
      <c r="B128" s="82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ht="24" customHeight="1" x14ac:dyDescent="0.4">
      <c r="A129" s="7"/>
      <c r="B129" s="82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 ht="24" customHeight="1" x14ac:dyDescent="0.4">
      <c r="A130" s="7"/>
      <c r="B130" s="82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38" ht="24" customHeight="1" x14ac:dyDescent="0.4">
      <c r="A131" s="7"/>
      <c r="B131" s="8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1:38" ht="24" customHeight="1" x14ac:dyDescent="0.4">
      <c r="A132" s="7"/>
      <c r="B132" s="8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1:38" ht="24" customHeight="1" x14ac:dyDescent="0.4">
      <c r="A133" s="7"/>
      <c r="B133" s="82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1:38" ht="24" customHeight="1" x14ac:dyDescent="0.4">
      <c r="A134" s="7"/>
      <c r="B134" s="82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1:38" ht="24" customHeight="1" x14ac:dyDescent="0.4">
      <c r="A135" s="7"/>
      <c r="B135" s="8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spans="1:38" ht="24" customHeight="1" x14ac:dyDescent="0.4">
      <c r="A136" s="7"/>
      <c r="B136" s="82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1:38" ht="24" customHeight="1" x14ac:dyDescent="0.4">
      <c r="A137" s="7"/>
      <c r="B137" s="82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1:38" ht="24" customHeight="1" x14ac:dyDescent="0.4">
      <c r="A138" s="7"/>
      <c r="B138" s="82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</row>
    <row r="139" spans="1:38" ht="24" customHeight="1" x14ac:dyDescent="0.4">
      <c r="A139" s="7"/>
      <c r="B139" s="82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</row>
    <row r="140" spans="1:38" ht="24" customHeight="1" x14ac:dyDescent="0.4">
      <c r="A140" s="7"/>
      <c r="B140" s="82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spans="1:38" ht="24" customHeight="1" x14ac:dyDescent="0.4">
      <c r="A141" s="7"/>
      <c r="B141" s="82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1:38" ht="24" customHeight="1" x14ac:dyDescent="0.4">
      <c r="A142" s="7"/>
      <c r="B142" s="82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spans="1:38" ht="24" customHeight="1" x14ac:dyDescent="0.4">
      <c r="A143" s="7"/>
      <c r="B143" s="82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1:38" ht="24" customHeight="1" x14ac:dyDescent="0.4">
      <c r="A144" s="7"/>
      <c r="B144" s="82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</row>
    <row r="145" spans="1:38" ht="24" customHeight="1" x14ac:dyDescent="0.4">
      <c r="A145" s="7"/>
      <c r="B145" s="82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spans="1:38" ht="24" customHeight="1" x14ac:dyDescent="0.4">
      <c r="A146" s="7"/>
      <c r="B146" s="82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1:38" ht="24" customHeight="1" x14ac:dyDescent="0.4">
      <c r="A147" s="7"/>
      <c r="B147" s="82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1:38" ht="24" customHeight="1" x14ac:dyDescent="0.4">
      <c r="A148" s="7"/>
      <c r="B148" s="82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spans="1:38" ht="24" customHeight="1" x14ac:dyDescent="0.4">
      <c r="A149" s="7"/>
      <c r="B149" s="82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:38" ht="24" customHeight="1" x14ac:dyDescent="0.4">
      <c r="A150" s="7"/>
      <c r="B150" s="82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 ht="24" customHeight="1" x14ac:dyDescent="0.4">
      <c r="A151" s="7"/>
      <c r="B151" s="82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 ht="24" customHeight="1" x14ac:dyDescent="0.4">
      <c r="A152" s="7"/>
      <c r="B152" s="82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:38" ht="24" customHeight="1" x14ac:dyDescent="0.4">
      <c r="A153" s="7"/>
      <c r="B153" s="82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spans="1:38" ht="24" customHeight="1" x14ac:dyDescent="0.4">
      <c r="A154" s="7"/>
      <c r="B154" s="82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1:38" ht="24" customHeight="1" x14ac:dyDescent="0.4">
      <c r="A155" s="7"/>
      <c r="B155" s="82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</row>
    <row r="156" spans="1:38" ht="24" customHeight="1" x14ac:dyDescent="0.4">
      <c r="A156" s="7"/>
      <c r="B156" s="82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</row>
    <row r="157" spans="1:38" ht="24" customHeight="1" x14ac:dyDescent="0.4">
      <c r="A157" s="7"/>
      <c r="B157" s="82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</row>
    <row r="158" spans="1:38" ht="24" customHeight="1" x14ac:dyDescent="0.4">
      <c r="A158" s="7"/>
      <c r="B158" s="82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</row>
    <row r="159" spans="1:38" ht="24" customHeight="1" x14ac:dyDescent="0.4">
      <c r="A159" s="7"/>
      <c r="B159" s="82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</row>
    <row r="160" spans="1:38" ht="24" customHeight="1" x14ac:dyDescent="0.4">
      <c r="A160" s="7"/>
      <c r="B160" s="82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</row>
    <row r="161" spans="1:38" ht="24" customHeight="1" x14ac:dyDescent="0.4">
      <c r="A161" s="7"/>
      <c r="B161" s="82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</row>
    <row r="162" spans="1:38" ht="24" customHeight="1" x14ac:dyDescent="0.4">
      <c r="A162" s="7"/>
      <c r="B162" s="82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spans="1:38" ht="24" customHeight="1" x14ac:dyDescent="0.4">
      <c r="A163" s="7"/>
      <c r="B163" s="82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spans="1:38" ht="24" customHeight="1" x14ac:dyDescent="0.4">
      <c r="A164" s="7"/>
      <c r="B164" s="82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</row>
    <row r="165" spans="1:38" ht="24" customHeight="1" x14ac:dyDescent="0.4">
      <c r="A165" s="7"/>
      <c r="B165" s="82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spans="1:38" ht="24" customHeight="1" x14ac:dyDescent="0.4">
      <c r="A166" s="7"/>
      <c r="B166" s="82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</row>
    <row r="167" spans="1:38" ht="24" customHeight="1" x14ac:dyDescent="0.4">
      <c r="A167" s="7"/>
      <c r="B167" s="82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spans="1:38" ht="24" customHeight="1" x14ac:dyDescent="0.4">
      <c r="A168" s="7"/>
      <c r="B168" s="82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  <row r="169" spans="1:38" ht="24" customHeight="1" x14ac:dyDescent="0.4">
      <c r="A169" s="7"/>
      <c r="B169" s="82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</row>
    <row r="170" spans="1:38" ht="24" customHeight="1" x14ac:dyDescent="0.4">
      <c r="A170" s="7"/>
      <c r="B170" s="82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</row>
    <row r="171" spans="1:38" ht="24" customHeight="1" x14ac:dyDescent="0.4">
      <c r="A171" s="7"/>
      <c r="B171" s="82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</row>
    <row r="172" spans="1:38" ht="24" customHeight="1" x14ac:dyDescent="0.4">
      <c r="A172" s="7"/>
      <c r="B172" s="8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</row>
    <row r="173" spans="1:38" ht="24" customHeight="1" x14ac:dyDescent="0.4">
      <c r="A173" s="7"/>
      <c r="B173" s="82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</row>
    <row r="174" spans="1:38" ht="24" customHeight="1" x14ac:dyDescent="0.4">
      <c r="A174" s="7"/>
      <c r="B174" s="82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spans="1:38" ht="24" customHeight="1" x14ac:dyDescent="0.4">
      <c r="A175" s="7"/>
      <c r="B175" s="142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"/>
      <c r="T175" s="7"/>
      <c r="U175" s="7"/>
      <c r="V175" s="7"/>
      <c r="W175" s="7"/>
      <c r="X175" s="7"/>
      <c r="Y175" s="7"/>
      <c r="Z175" s="7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</row>
    <row r="176" spans="1:38" ht="24" customHeight="1" x14ac:dyDescent="0.4">
      <c r="A176" s="7"/>
      <c r="B176" s="142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"/>
      <c r="T176" s="7"/>
      <c r="U176" s="7"/>
      <c r="V176" s="7"/>
      <c r="W176" s="7"/>
      <c r="X176" s="7"/>
      <c r="Y176" s="7"/>
      <c r="Z176" s="7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</row>
    <row r="177" spans="1:38" ht="24" customHeight="1" x14ac:dyDescent="0.4">
      <c r="A177" s="7"/>
      <c r="B177" s="14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"/>
      <c r="T177" s="7"/>
      <c r="U177" s="7"/>
      <c r="V177" s="7"/>
      <c r="W177" s="7"/>
      <c r="X177" s="7"/>
      <c r="Y177" s="7"/>
      <c r="Z177" s="7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</row>
    <row r="178" spans="1:38" ht="24" customHeight="1" x14ac:dyDescent="0.4">
      <c r="A178" s="7"/>
      <c r="B178" s="142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"/>
      <c r="T178" s="7"/>
      <c r="U178" s="7"/>
      <c r="V178" s="7"/>
      <c r="W178" s="7"/>
      <c r="X178" s="7"/>
      <c r="Y178" s="7"/>
      <c r="Z178" s="7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</row>
    <row r="179" spans="1:38" ht="24" customHeight="1" x14ac:dyDescent="0.4">
      <c r="A179" s="7"/>
      <c r="B179" s="142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"/>
      <c r="T179" s="7"/>
      <c r="U179" s="7"/>
      <c r="V179" s="7"/>
      <c r="W179" s="7"/>
      <c r="X179" s="7"/>
      <c r="Y179" s="7"/>
      <c r="Z179" s="7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</row>
    <row r="180" spans="1:38" ht="24" customHeight="1" x14ac:dyDescent="0.4">
      <c r="A180" s="7"/>
      <c r="B180" s="14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"/>
      <c r="T180" s="7"/>
      <c r="U180" s="7"/>
      <c r="V180" s="7"/>
      <c r="W180" s="7"/>
      <c r="X180" s="7"/>
      <c r="Y180" s="7"/>
      <c r="Z180" s="7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</row>
    <row r="181" spans="1:38" ht="24" customHeight="1" x14ac:dyDescent="0.4">
      <c r="A181" s="7"/>
      <c r="B181" s="142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"/>
      <c r="T181" s="7"/>
      <c r="U181" s="7"/>
      <c r="V181" s="7"/>
      <c r="W181" s="7"/>
      <c r="X181" s="7"/>
      <c r="Y181" s="7"/>
      <c r="Z181" s="7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</row>
    <row r="182" spans="1:38" ht="24" customHeight="1" x14ac:dyDescent="0.4">
      <c r="A182" s="7"/>
      <c r="B182" s="142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"/>
      <c r="T182" s="7"/>
      <c r="U182" s="7"/>
      <c r="V182" s="7"/>
      <c r="W182" s="7"/>
      <c r="X182" s="7"/>
      <c r="Y182" s="7"/>
      <c r="Z182" s="7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</row>
    <row r="183" spans="1:38" ht="24" customHeight="1" x14ac:dyDescent="0.4">
      <c r="A183" s="7"/>
      <c r="B183" s="142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"/>
      <c r="T183" s="7"/>
      <c r="U183" s="7"/>
      <c r="V183" s="7"/>
      <c r="W183" s="7"/>
      <c r="X183" s="7"/>
      <c r="Y183" s="7"/>
      <c r="Z183" s="7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</row>
    <row r="184" spans="1:38" ht="24" customHeight="1" x14ac:dyDescent="0.4">
      <c r="A184" s="7"/>
      <c r="B184" s="142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"/>
      <c r="T184" s="7"/>
      <c r="U184" s="7"/>
      <c r="V184" s="7"/>
      <c r="W184" s="7"/>
      <c r="X184" s="7"/>
      <c r="Y184" s="7"/>
      <c r="Z184" s="7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</row>
    <row r="185" spans="1:38" ht="24" customHeight="1" x14ac:dyDescent="0.4">
      <c r="A185" s="7"/>
      <c r="B185" s="14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"/>
      <c r="T185" s="7"/>
      <c r="U185" s="7"/>
      <c r="V185" s="7"/>
      <c r="W185" s="7"/>
      <c r="X185" s="7"/>
      <c r="Y185" s="7"/>
      <c r="Z185" s="7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</row>
    <row r="186" spans="1:38" ht="24" customHeight="1" x14ac:dyDescent="0.4">
      <c r="A186" s="7"/>
      <c r="B186" s="142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"/>
      <c r="T186" s="7"/>
      <c r="U186" s="7"/>
      <c r="V186" s="7"/>
      <c r="W186" s="7"/>
      <c r="X186" s="7"/>
      <c r="Y186" s="7"/>
      <c r="Z186" s="7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</row>
    <row r="187" spans="1:38" ht="24" customHeight="1" x14ac:dyDescent="0.4">
      <c r="A187" s="7"/>
      <c r="B187" s="142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"/>
      <c r="T187" s="7"/>
      <c r="U187" s="7"/>
      <c r="V187" s="7"/>
      <c r="W187" s="7"/>
      <c r="X187" s="7"/>
      <c r="Y187" s="7"/>
      <c r="Z187" s="7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</row>
    <row r="188" spans="1:38" ht="24" customHeight="1" x14ac:dyDescent="0.4">
      <c r="A188" s="7"/>
      <c r="B188" s="142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"/>
      <c r="T188" s="7"/>
      <c r="U188" s="7"/>
      <c r="V188" s="7"/>
      <c r="W188" s="7"/>
      <c r="X188" s="7"/>
      <c r="Y188" s="7"/>
      <c r="Z188" s="7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</row>
    <row r="189" spans="1:38" ht="24" customHeight="1" x14ac:dyDescent="0.4">
      <c r="A189" s="7"/>
      <c r="B189" s="142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"/>
      <c r="T189" s="7"/>
      <c r="U189" s="7"/>
      <c r="V189" s="7"/>
      <c r="W189" s="7"/>
      <c r="X189" s="7"/>
      <c r="Y189" s="7"/>
      <c r="Z189" s="7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</row>
    <row r="190" spans="1:38" ht="24" customHeight="1" x14ac:dyDescent="0.4">
      <c r="A190" s="7"/>
      <c r="B190" s="142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"/>
      <c r="T190" s="7"/>
      <c r="U190" s="7"/>
      <c r="V190" s="7"/>
      <c r="W190" s="7"/>
      <c r="X190" s="7"/>
      <c r="Y190" s="7"/>
      <c r="Z190" s="7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</row>
    <row r="191" spans="1:38" ht="24" customHeight="1" x14ac:dyDescent="0.4">
      <c r="A191" s="7"/>
      <c r="B191" s="142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"/>
      <c r="T191" s="7"/>
      <c r="U191" s="7"/>
      <c r="V191" s="7"/>
      <c r="W191" s="7"/>
      <c r="X191" s="7"/>
      <c r="Y191" s="7"/>
      <c r="Z191" s="7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</row>
    <row r="192" spans="1:38" ht="24" customHeight="1" x14ac:dyDescent="0.4">
      <c r="A192" s="7"/>
      <c r="B192" s="142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"/>
      <c r="T192" s="7"/>
      <c r="U192" s="7"/>
      <c r="V192" s="7"/>
      <c r="W192" s="7"/>
      <c r="X192" s="7"/>
      <c r="Y192" s="7"/>
      <c r="Z192" s="7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spans="1:38" ht="24" customHeight="1" x14ac:dyDescent="0.4">
      <c r="A193" s="7"/>
      <c r="B193" s="142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"/>
      <c r="T193" s="7"/>
      <c r="U193" s="7"/>
      <c r="V193" s="7"/>
      <c r="W193" s="7"/>
      <c r="X193" s="7"/>
      <c r="Y193" s="7"/>
      <c r="Z193" s="7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</row>
    <row r="194" spans="1:38" ht="24" customHeight="1" x14ac:dyDescent="0.4">
      <c r="A194" s="7"/>
      <c r="B194" s="142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"/>
      <c r="T194" s="7"/>
      <c r="U194" s="7"/>
      <c r="V194" s="7"/>
      <c r="W194" s="7"/>
      <c r="X194" s="7"/>
      <c r="Y194" s="7"/>
      <c r="Z194" s="7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</row>
    <row r="195" spans="1:38" ht="24" customHeight="1" x14ac:dyDescent="0.4">
      <c r="A195" s="7"/>
      <c r="B195" s="142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"/>
      <c r="T195" s="7"/>
      <c r="U195" s="7"/>
      <c r="V195" s="7"/>
      <c r="W195" s="7"/>
      <c r="X195" s="7"/>
      <c r="Y195" s="7"/>
      <c r="Z195" s="7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</row>
    <row r="196" spans="1:38" ht="24" customHeight="1" x14ac:dyDescent="0.4">
      <c r="A196" s="7"/>
      <c r="B196" s="142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"/>
      <c r="T196" s="7"/>
      <c r="U196" s="7"/>
      <c r="V196" s="7"/>
      <c r="W196" s="7"/>
      <c r="X196" s="7"/>
      <c r="Y196" s="7"/>
      <c r="Z196" s="7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spans="1:38" ht="24" customHeight="1" x14ac:dyDescent="0.4">
      <c r="A197" s="7"/>
      <c r="B197" s="142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"/>
      <c r="T197" s="7"/>
      <c r="U197" s="7"/>
      <c r="V197" s="7"/>
      <c r="W197" s="7"/>
      <c r="X197" s="7"/>
      <c r="Y197" s="7"/>
      <c r="Z197" s="7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</row>
    <row r="198" spans="1:38" ht="24" customHeight="1" x14ac:dyDescent="0.4">
      <c r="A198" s="7"/>
      <c r="B198" s="142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"/>
      <c r="T198" s="7"/>
      <c r="U198" s="7"/>
      <c r="V198" s="7"/>
      <c r="W198" s="7"/>
      <c r="X198" s="7"/>
      <c r="Y198" s="7"/>
      <c r="Z198" s="7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</row>
    <row r="199" spans="1:38" ht="24" customHeight="1" x14ac:dyDescent="0.4">
      <c r="A199" s="7"/>
      <c r="B199" s="142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"/>
      <c r="T199" s="7"/>
      <c r="U199" s="7"/>
      <c r="V199" s="7"/>
      <c r="W199" s="7"/>
      <c r="X199" s="7"/>
      <c r="Y199" s="7"/>
      <c r="Z199" s="7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</row>
    <row r="200" spans="1:38" ht="24" customHeight="1" x14ac:dyDescent="0.4">
      <c r="A200" s="7"/>
      <c r="B200" s="142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"/>
      <c r="T200" s="7"/>
      <c r="U200" s="7"/>
      <c r="V200" s="7"/>
      <c r="W200" s="7"/>
      <c r="X200" s="7"/>
      <c r="Y200" s="7"/>
      <c r="Z200" s="7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</row>
    <row r="201" spans="1:38" ht="24" customHeight="1" x14ac:dyDescent="0.4">
      <c r="A201" s="7"/>
      <c r="B201" s="142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"/>
      <c r="T201" s="7"/>
      <c r="U201" s="7"/>
      <c r="V201" s="7"/>
      <c r="W201" s="7"/>
      <c r="X201" s="7"/>
      <c r="Y201" s="7"/>
      <c r="Z201" s="7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</row>
    <row r="202" spans="1:38" ht="24" customHeight="1" x14ac:dyDescent="0.4">
      <c r="A202" s="7"/>
      <c r="B202" s="142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"/>
      <c r="T202" s="7"/>
      <c r="U202" s="7"/>
      <c r="V202" s="7"/>
      <c r="W202" s="7"/>
      <c r="X202" s="7"/>
      <c r="Y202" s="7"/>
      <c r="Z202" s="7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</row>
    <row r="203" spans="1:38" ht="24" customHeight="1" x14ac:dyDescent="0.4">
      <c r="A203" s="7"/>
      <c r="B203" s="142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"/>
      <c r="T203" s="7"/>
      <c r="U203" s="7"/>
      <c r="V203" s="7"/>
      <c r="W203" s="7"/>
      <c r="X203" s="7"/>
      <c r="Y203" s="7"/>
      <c r="Z203" s="7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</row>
    <row r="204" spans="1:38" ht="24" customHeight="1" x14ac:dyDescent="0.4">
      <c r="A204" s="7"/>
      <c r="B204" s="142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"/>
      <c r="T204" s="7"/>
      <c r="U204" s="7"/>
      <c r="V204" s="7"/>
      <c r="W204" s="7"/>
      <c r="X204" s="7"/>
      <c r="Y204" s="7"/>
      <c r="Z204" s="7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</row>
    <row r="205" spans="1:38" ht="24" customHeight="1" x14ac:dyDescent="0.4">
      <c r="A205" s="7"/>
      <c r="B205" s="142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"/>
      <c r="T205" s="7"/>
      <c r="U205" s="7"/>
      <c r="V205" s="7"/>
      <c r="W205" s="7"/>
      <c r="X205" s="7"/>
      <c r="Y205" s="7"/>
      <c r="Z205" s="7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</row>
    <row r="206" spans="1:38" ht="24" customHeight="1" x14ac:dyDescent="0.4">
      <c r="A206" s="7"/>
      <c r="B206" s="142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"/>
      <c r="T206" s="7"/>
      <c r="U206" s="7"/>
      <c r="V206" s="7"/>
      <c r="W206" s="7"/>
      <c r="X206" s="7"/>
      <c r="Y206" s="7"/>
      <c r="Z206" s="7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</row>
    <row r="207" spans="1:38" ht="24" customHeight="1" x14ac:dyDescent="0.4">
      <c r="A207" s="7"/>
      <c r="B207" s="142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"/>
      <c r="T207" s="7"/>
      <c r="U207" s="7"/>
      <c r="V207" s="7"/>
      <c r="W207" s="7"/>
      <c r="X207" s="7"/>
      <c r="Y207" s="7"/>
      <c r="Z207" s="7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</row>
    <row r="208" spans="1:38" ht="24" customHeight="1" x14ac:dyDescent="0.4">
      <c r="A208" s="7"/>
      <c r="B208" s="142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"/>
      <c r="T208" s="7"/>
      <c r="U208" s="7"/>
      <c r="V208" s="7"/>
      <c r="W208" s="7"/>
      <c r="X208" s="7"/>
      <c r="Y208" s="7"/>
      <c r="Z208" s="7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</row>
    <row r="209" spans="1:38" ht="24" customHeight="1" x14ac:dyDescent="0.4">
      <c r="A209" s="7"/>
      <c r="B209" s="142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"/>
      <c r="T209" s="7"/>
      <c r="U209" s="7"/>
      <c r="V209" s="7"/>
      <c r="W209" s="7"/>
      <c r="X209" s="7"/>
      <c r="Y209" s="7"/>
      <c r="Z209" s="7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</row>
    <row r="210" spans="1:38" ht="24" customHeight="1" x14ac:dyDescent="0.4">
      <c r="A210" s="7"/>
      <c r="B210" s="142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"/>
      <c r="T210" s="7"/>
      <c r="U210" s="7"/>
      <c r="V210" s="7"/>
      <c r="W210" s="7"/>
      <c r="X210" s="7"/>
      <c r="Y210" s="7"/>
      <c r="Z210" s="7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</row>
    <row r="211" spans="1:38" ht="24" customHeight="1" x14ac:dyDescent="0.4">
      <c r="A211" s="7"/>
      <c r="B211" s="142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"/>
      <c r="T211" s="7"/>
      <c r="U211" s="7"/>
      <c r="V211" s="7"/>
      <c r="W211" s="7"/>
      <c r="X211" s="7"/>
      <c r="Y211" s="7"/>
      <c r="Z211" s="7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</row>
    <row r="212" spans="1:38" ht="24" customHeight="1" x14ac:dyDescent="0.4">
      <c r="A212" s="7"/>
      <c r="B212" s="142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"/>
      <c r="T212" s="7"/>
      <c r="U212" s="7"/>
      <c r="V212" s="7"/>
      <c r="W212" s="7"/>
      <c r="X212" s="7"/>
      <c r="Y212" s="7"/>
      <c r="Z212" s="7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</row>
    <row r="213" spans="1:38" ht="24" customHeight="1" x14ac:dyDescent="0.4">
      <c r="A213" s="7"/>
      <c r="B213" s="142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"/>
      <c r="T213" s="7"/>
      <c r="U213" s="7"/>
      <c r="V213" s="7"/>
      <c r="W213" s="7"/>
      <c r="X213" s="7"/>
      <c r="Y213" s="7"/>
      <c r="Z213" s="7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</row>
    <row r="214" spans="1:38" ht="24" customHeight="1" x14ac:dyDescent="0.4">
      <c r="A214" s="7"/>
      <c r="B214" s="142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"/>
      <c r="T214" s="7"/>
      <c r="U214" s="7"/>
      <c r="V214" s="7"/>
      <c r="W214" s="7"/>
      <c r="X214" s="7"/>
      <c r="Y214" s="7"/>
      <c r="Z214" s="7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</row>
    <row r="215" spans="1:38" ht="24" customHeight="1" x14ac:dyDescent="0.4">
      <c r="A215" s="7"/>
      <c r="B215" s="142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"/>
      <c r="T215" s="7"/>
      <c r="U215" s="7"/>
      <c r="V215" s="7"/>
      <c r="W215" s="7"/>
      <c r="X215" s="7"/>
      <c r="Y215" s="7"/>
      <c r="Z215" s="7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</row>
    <row r="216" spans="1:38" ht="24" customHeight="1" x14ac:dyDescent="0.4">
      <c r="A216" s="7"/>
      <c r="B216" s="142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"/>
      <c r="T216" s="7"/>
      <c r="U216" s="7"/>
      <c r="V216" s="7"/>
      <c r="W216" s="7"/>
      <c r="X216" s="7"/>
      <c r="Y216" s="7"/>
      <c r="Z216" s="7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</row>
    <row r="217" spans="1:38" ht="24" customHeight="1" x14ac:dyDescent="0.4">
      <c r="A217" s="7"/>
      <c r="B217" s="142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"/>
      <c r="T217" s="7"/>
      <c r="U217" s="7"/>
      <c r="V217" s="7"/>
      <c r="W217" s="7"/>
      <c r="X217" s="7"/>
      <c r="Y217" s="7"/>
      <c r="Z217" s="7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</row>
    <row r="218" spans="1:38" ht="24" customHeight="1" x14ac:dyDescent="0.4">
      <c r="A218" s="7"/>
      <c r="B218" s="142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"/>
      <c r="T218" s="7"/>
      <c r="U218" s="7"/>
      <c r="V218" s="7"/>
      <c r="W218" s="7"/>
      <c r="X218" s="7"/>
      <c r="Y218" s="7"/>
      <c r="Z218" s="7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</row>
    <row r="219" spans="1:38" ht="24" customHeight="1" x14ac:dyDescent="0.4">
      <c r="A219" s="7"/>
      <c r="B219" s="142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"/>
      <c r="T219" s="7"/>
      <c r="U219" s="7"/>
      <c r="V219" s="7"/>
      <c r="W219" s="7"/>
      <c r="X219" s="7"/>
      <c r="Y219" s="7"/>
      <c r="Z219" s="7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</row>
    <row r="220" spans="1:38" ht="24" customHeight="1" x14ac:dyDescent="0.4">
      <c r="A220" s="7"/>
      <c r="B220" s="142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"/>
      <c r="T220" s="7"/>
      <c r="U220" s="7"/>
      <c r="V220" s="7"/>
      <c r="W220" s="7"/>
      <c r="X220" s="7"/>
      <c r="Y220" s="7"/>
      <c r="Z220" s="7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</row>
    <row r="221" spans="1:38" ht="24" customHeight="1" x14ac:dyDescent="0.4">
      <c r="A221" s="7"/>
      <c r="B221" s="142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"/>
      <c r="T221" s="7"/>
      <c r="U221" s="7"/>
      <c r="V221" s="7"/>
      <c r="W221" s="7"/>
      <c r="X221" s="7"/>
      <c r="Y221" s="7"/>
      <c r="Z221" s="7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</row>
    <row r="222" spans="1:38" ht="24" customHeight="1" x14ac:dyDescent="0.4">
      <c r="A222" s="7"/>
      <c r="B222" s="142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"/>
      <c r="T222" s="7"/>
      <c r="U222" s="7"/>
      <c r="V222" s="7"/>
      <c r="W222" s="7"/>
      <c r="X222" s="7"/>
      <c r="Y222" s="7"/>
      <c r="Z222" s="7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ht="24" customHeight="1" x14ac:dyDescent="0.4">
      <c r="A223" s="7"/>
      <c r="B223" s="142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"/>
      <c r="T223" s="7"/>
      <c r="U223" s="7"/>
      <c r="V223" s="7"/>
      <c r="W223" s="7"/>
      <c r="X223" s="7"/>
      <c r="Y223" s="7"/>
      <c r="Z223" s="7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ht="24" customHeight="1" x14ac:dyDescent="0.4">
      <c r="A224" s="7"/>
      <c r="B224" s="142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"/>
      <c r="T224" s="7"/>
      <c r="U224" s="7"/>
      <c r="V224" s="7"/>
      <c r="W224" s="7"/>
      <c r="X224" s="7"/>
      <c r="Y224" s="7"/>
      <c r="Z224" s="7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ht="24" customHeight="1" x14ac:dyDescent="0.4">
      <c r="A225" s="7"/>
      <c r="B225" s="142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"/>
      <c r="T225" s="7"/>
      <c r="U225" s="7"/>
      <c r="V225" s="7"/>
      <c r="W225" s="7"/>
      <c r="X225" s="7"/>
      <c r="Y225" s="7"/>
      <c r="Z225" s="7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ht="24" customHeight="1" x14ac:dyDescent="0.4">
      <c r="A226" s="7"/>
      <c r="B226" s="142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"/>
      <c r="T226" s="7"/>
      <c r="U226" s="7"/>
      <c r="V226" s="7"/>
      <c r="W226" s="7"/>
      <c r="X226" s="7"/>
      <c r="Y226" s="7"/>
      <c r="Z226" s="7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ht="24" customHeight="1" x14ac:dyDescent="0.4">
      <c r="A227" s="7"/>
      <c r="B227" s="142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"/>
      <c r="T227" s="7"/>
      <c r="U227" s="7"/>
      <c r="V227" s="7"/>
      <c r="W227" s="7"/>
      <c r="X227" s="7"/>
      <c r="Y227" s="7"/>
      <c r="Z227" s="7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ht="24" customHeight="1" x14ac:dyDescent="0.4">
      <c r="A228" s="7"/>
      <c r="B228" s="142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"/>
      <c r="T228" s="7"/>
      <c r="U228" s="7"/>
      <c r="V228" s="7"/>
      <c r="W228" s="7"/>
      <c r="X228" s="7"/>
      <c r="Y228" s="7"/>
      <c r="Z228" s="7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ht="24" customHeight="1" x14ac:dyDescent="0.4">
      <c r="A229" s="7"/>
      <c r="B229" s="142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"/>
      <c r="T229" s="7"/>
      <c r="U229" s="7"/>
      <c r="V229" s="7"/>
      <c r="W229" s="7"/>
      <c r="X229" s="7"/>
      <c r="Y229" s="7"/>
      <c r="Z229" s="7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38" ht="24" customHeight="1" x14ac:dyDescent="0.4">
      <c r="A230" s="7"/>
      <c r="B230" s="142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"/>
      <c r="T230" s="7"/>
      <c r="U230" s="7"/>
      <c r="V230" s="7"/>
      <c r="W230" s="7"/>
      <c r="X230" s="7"/>
      <c r="Y230" s="7"/>
      <c r="Z230" s="7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ht="24" customHeight="1" x14ac:dyDescent="0.4">
      <c r="A231" s="7"/>
      <c r="B231" s="142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"/>
      <c r="T231" s="7"/>
      <c r="U231" s="7"/>
      <c r="V231" s="7"/>
      <c r="W231" s="7"/>
      <c r="X231" s="7"/>
      <c r="Y231" s="7"/>
      <c r="Z231" s="7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ht="24" customHeight="1" x14ac:dyDescent="0.4">
      <c r="A232" s="7"/>
      <c r="B232" s="14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"/>
      <c r="T232" s="7"/>
      <c r="U232" s="7"/>
      <c r="V232" s="7"/>
      <c r="W232" s="7"/>
      <c r="X232" s="7"/>
      <c r="Y232" s="7"/>
      <c r="Z232" s="7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ht="24" customHeight="1" x14ac:dyDescent="0.4">
      <c r="A233" s="7"/>
      <c r="B233" s="142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"/>
      <c r="T233" s="7"/>
      <c r="U233" s="7"/>
      <c r="V233" s="7"/>
      <c r="W233" s="7"/>
      <c r="X233" s="7"/>
      <c r="Y233" s="7"/>
      <c r="Z233" s="7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ht="24" customHeight="1" x14ac:dyDescent="0.4">
      <c r="A234" s="7"/>
      <c r="B234" s="142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"/>
      <c r="T234" s="7"/>
      <c r="U234" s="7"/>
      <c r="V234" s="7"/>
      <c r="W234" s="7"/>
      <c r="X234" s="7"/>
      <c r="Y234" s="7"/>
      <c r="Z234" s="7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ht="24" customHeight="1" x14ac:dyDescent="0.4">
      <c r="A235" s="7"/>
      <c r="B235" s="142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"/>
      <c r="T235" s="7"/>
      <c r="U235" s="7"/>
      <c r="V235" s="7"/>
      <c r="W235" s="7"/>
      <c r="X235" s="7"/>
      <c r="Y235" s="7"/>
      <c r="Z235" s="7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spans="1:38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spans="1:38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spans="1:38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1:38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spans="1:38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spans="1:38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spans="1:38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</row>
    <row r="245" spans="1:38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spans="1:38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spans="1:38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spans="1:38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38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38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1:38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1:38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1:38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spans="1:38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spans="1:38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1:38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1:38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1:38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1:38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1:38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8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8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spans="1:38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spans="1:38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</row>
    <row r="381" spans="1:38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</row>
    <row r="382" spans="1:38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</row>
    <row r="383" spans="1:38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</row>
    <row r="384" spans="1:38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</row>
    <row r="385" spans="1:38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</row>
    <row r="386" spans="1:38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</row>
    <row r="387" spans="1:38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</row>
    <row r="388" spans="1:38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</row>
    <row r="389" spans="1:38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</row>
    <row r="390" spans="1:38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spans="1:38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</row>
    <row r="392" spans="1:38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</row>
    <row r="393" spans="1:38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</row>
    <row r="394" spans="1:38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</row>
    <row r="395" spans="1:38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</row>
    <row r="396" spans="1:38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</row>
    <row r="397" spans="1:38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</row>
    <row r="398" spans="1:38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</row>
    <row r="399" spans="1:38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</row>
    <row r="400" spans="1:38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</row>
    <row r="401" spans="1:38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</row>
    <row r="402" spans="1:38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</row>
    <row r="403" spans="1:38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</row>
    <row r="404" spans="1:38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</row>
    <row r="405" spans="1:38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</row>
    <row r="406" spans="1:38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</row>
    <row r="407" spans="1:38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38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38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spans="1:38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spans="1:38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spans="1:38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spans="1:38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spans="1:38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38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</row>
    <row r="416" spans="1:38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spans="1:38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spans="1:38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spans="1:38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spans="1:38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spans="1:38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38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</row>
    <row r="423" spans="1:38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spans="1:38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spans="1:38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spans="1:38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spans="1:38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spans="1:38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</row>
    <row r="429" spans="1:38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spans="1:38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8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</row>
    <row r="432" spans="1:38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</row>
    <row r="433" spans="1:38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</row>
    <row r="434" spans="1:38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  <row r="435" spans="1:38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spans="1:38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</row>
    <row r="437" spans="1:38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</row>
    <row r="438" spans="1:38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</row>
    <row r="439" spans="1:38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</row>
    <row r="440" spans="1:38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</row>
    <row r="441" spans="1:38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</row>
    <row r="442" spans="1:38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</row>
    <row r="443" spans="1:38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</row>
    <row r="444" spans="1:38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</row>
    <row r="445" spans="1:38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</row>
    <row r="446" spans="1:38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</row>
    <row r="447" spans="1:38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</row>
    <row r="448" spans="1:38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</row>
    <row r="449" spans="1:38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</row>
    <row r="450" spans="1:38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</row>
    <row r="451" spans="1:38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</row>
    <row r="452" spans="1:38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</row>
    <row r="453" spans="1:38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</row>
    <row r="454" spans="1:38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</row>
    <row r="455" spans="1:38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</row>
    <row r="456" spans="1:38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</row>
    <row r="457" spans="1:38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</row>
    <row r="458" spans="1:38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</row>
    <row r="459" spans="1:38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</row>
    <row r="460" spans="1:38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</row>
    <row r="461" spans="1:38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</row>
    <row r="462" spans="1:38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</row>
    <row r="463" spans="1:38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</row>
    <row r="464" spans="1:38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</row>
    <row r="465" spans="1:38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</row>
    <row r="466" spans="1:38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</row>
    <row r="467" spans="1:38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</row>
    <row r="468" spans="1:38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</row>
    <row r="469" spans="1:38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</row>
    <row r="470" spans="1:38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</row>
    <row r="471" spans="1:38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</row>
    <row r="472" spans="1:38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spans="1:38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</row>
    <row r="474" spans="1:38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</row>
    <row r="475" spans="1:38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</row>
    <row r="476" spans="1:38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</row>
    <row r="477" spans="1:38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spans="1:38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</row>
    <row r="479" spans="1:38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</row>
    <row r="480" spans="1:38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</row>
    <row r="481" spans="1:38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</row>
    <row r="482" spans="1:38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</row>
    <row r="483" spans="1:38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</row>
    <row r="484" spans="1:38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</row>
    <row r="485" spans="1:38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</row>
    <row r="486" spans="1:38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</row>
    <row r="487" spans="1:38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</row>
    <row r="488" spans="1:38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</row>
    <row r="489" spans="1:38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</row>
    <row r="490" spans="1:38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</row>
    <row r="491" spans="1:38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</row>
    <row r="492" spans="1:38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</row>
    <row r="493" spans="1:38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</row>
    <row r="494" spans="1:38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</row>
    <row r="495" spans="1:38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</row>
    <row r="496" spans="1:38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</row>
    <row r="497" spans="1:38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</row>
    <row r="499" spans="1:38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</row>
    <row r="500" spans="1:38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</row>
    <row r="501" spans="1:38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</row>
    <row r="502" spans="1:38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</row>
    <row r="503" spans="1:38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</row>
    <row r="504" spans="1:38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</row>
    <row r="505" spans="1:38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</row>
    <row r="506" spans="1:38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</row>
    <row r="507" spans="1:38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</row>
    <row r="508" spans="1:38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</row>
    <row r="509" spans="1:38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</row>
    <row r="510" spans="1:38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</row>
    <row r="511" spans="1:38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</row>
    <row r="512" spans="1:38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</row>
    <row r="513" spans="1:38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</row>
    <row r="514" spans="1:38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</row>
    <row r="515" spans="1:38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</row>
    <row r="516" spans="1:38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</row>
    <row r="517" spans="1:38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</row>
    <row r="518" spans="1:38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</row>
    <row r="519" spans="1:38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</row>
    <row r="520" spans="1:38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</row>
    <row r="521" spans="1:38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</row>
    <row r="522" spans="1:38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</row>
    <row r="523" spans="1:38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</row>
    <row r="524" spans="1:38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</row>
    <row r="525" spans="1:38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</row>
    <row r="526" spans="1:38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</row>
    <row r="527" spans="1:38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</row>
    <row r="528" spans="1:38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</row>
    <row r="529" spans="1:38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</row>
    <row r="530" spans="1:38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</row>
    <row r="531" spans="1:38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</row>
    <row r="532" spans="1:38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</row>
    <row r="533" spans="1:38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</row>
    <row r="534" spans="1:38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</row>
    <row r="535" spans="1:38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</row>
    <row r="536" spans="1:38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</row>
    <row r="537" spans="1:38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</row>
    <row r="538" spans="1:38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</row>
    <row r="539" spans="1:38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</row>
    <row r="540" spans="1:38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</row>
    <row r="541" spans="1:38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</row>
    <row r="542" spans="1:38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</row>
    <row r="543" spans="1:38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</row>
    <row r="544" spans="1:38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</row>
    <row r="545" spans="1:38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</row>
    <row r="546" spans="1:38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</row>
    <row r="547" spans="1:38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</row>
    <row r="548" spans="1:38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</row>
    <row r="549" spans="1:38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</row>
    <row r="550" spans="1:38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</row>
    <row r="551" spans="1:38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</row>
    <row r="552" spans="1:38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</row>
    <row r="553" spans="1:38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</row>
    <row r="554" spans="1:38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</row>
    <row r="555" spans="1:38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</row>
    <row r="556" spans="1:38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</row>
    <row r="557" spans="1:38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</row>
    <row r="558" spans="1:38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</row>
    <row r="559" spans="1:38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</row>
    <row r="560" spans="1:38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</row>
    <row r="561" spans="1:38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</row>
    <row r="562" spans="1:38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</row>
    <row r="563" spans="1:38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</row>
    <row r="564" spans="1:38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spans="1:38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spans="1:38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</row>
    <row r="567" spans="1:38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</row>
    <row r="568" spans="1:38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</row>
    <row r="569" spans="1:38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</row>
    <row r="570" spans="1:38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</row>
    <row r="572" spans="1:38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</row>
    <row r="573" spans="1:38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</row>
    <row r="574" spans="1:38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</row>
    <row r="575" spans="1:38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</row>
    <row r="576" spans="1:38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</row>
    <row r="577" spans="1:38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</row>
    <row r="578" spans="1:38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</row>
    <row r="579" spans="1:38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</row>
    <row r="580" spans="1:38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</row>
    <row r="581" spans="1:38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</row>
    <row r="582" spans="1:38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</row>
    <row r="583" spans="1:38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</row>
    <row r="584" spans="1:38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</row>
    <row r="585" spans="1:38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</row>
    <row r="586" spans="1:38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</row>
    <row r="587" spans="1:38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</row>
    <row r="588" spans="1:38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</row>
    <row r="589" spans="1:38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</row>
    <row r="590" spans="1:38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</row>
    <row r="591" spans="1:38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</row>
    <row r="592" spans="1:38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</row>
    <row r="593" spans="1:38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</row>
    <row r="594" spans="1:38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</row>
    <row r="595" spans="1:38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</row>
    <row r="596" spans="1:38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</row>
    <row r="597" spans="1:38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</row>
    <row r="598" spans="1:38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</row>
    <row r="599" spans="1:38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</row>
    <row r="600" spans="1:38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</row>
    <row r="601" spans="1:38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</row>
    <row r="602" spans="1:38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</row>
    <row r="603" spans="1:38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</row>
    <row r="604" spans="1:38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</row>
    <row r="605" spans="1:38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</row>
    <row r="606" spans="1:38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</row>
    <row r="607" spans="1:38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</row>
    <row r="608" spans="1:38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</row>
    <row r="609" spans="1:38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</row>
    <row r="610" spans="1:38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</row>
    <row r="611" spans="1:38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</row>
    <row r="612" spans="1:38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</row>
    <row r="613" spans="1:38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</row>
    <row r="614" spans="1:38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</row>
    <row r="615" spans="1:38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</row>
    <row r="616" spans="1:38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</row>
    <row r="617" spans="1:38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</row>
    <row r="618" spans="1:38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</row>
    <row r="619" spans="1:38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</row>
    <row r="620" spans="1:38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</row>
    <row r="621" spans="1:38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</row>
    <row r="622" spans="1:38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</row>
    <row r="623" spans="1:38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</row>
    <row r="624" spans="1:38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</row>
    <row r="625" spans="1:38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</row>
    <row r="626" spans="1:38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</row>
    <row r="627" spans="1:38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</row>
    <row r="628" spans="1:38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</row>
    <row r="629" spans="1:38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</row>
    <row r="630" spans="1:38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</row>
    <row r="631" spans="1:38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</row>
    <row r="632" spans="1:38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</row>
    <row r="633" spans="1:38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</row>
    <row r="634" spans="1:38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</row>
    <row r="635" spans="1:38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</row>
    <row r="636" spans="1:38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</row>
    <row r="637" spans="1:38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</row>
    <row r="638" spans="1:38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</row>
    <row r="639" spans="1:38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</row>
    <row r="640" spans="1:38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</row>
    <row r="641" spans="1:38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</row>
    <row r="642" spans="1:38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</row>
    <row r="643" spans="1:38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</row>
    <row r="644" spans="1:38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</row>
    <row r="645" spans="1:38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</row>
    <row r="646" spans="1:38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</row>
    <row r="647" spans="1:38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</row>
    <row r="648" spans="1:38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</row>
    <row r="649" spans="1:38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</row>
    <row r="650" spans="1:38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</row>
    <row r="651" spans="1:38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</row>
    <row r="652" spans="1:38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</row>
    <row r="653" spans="1:38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</row>
    <row r="654" spans="1:38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</row>
    <row r="655" spans="1:38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</row>
    <row r="656" spans="1:38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</row>
    <row r="657" spans="1:38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</row>
    <row r="658" spans="1:38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</row>
    <row r="659" spans="1:38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</row>
    <row r="660" spans="1:38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</row>
    <row r="661" spans="1:38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</row>
    <row r="662" spans="1:38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</row>
    <row r="663" spans="1:38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</row>
    <row r="664" spans="1:38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</row>
    <row r="665" spans="1:38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</row>
    <row r="666" spans="1:38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</row>
    <row r="667" spans="1:38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</row>
    <row r="668" spans="1:38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</row>
    <row r="669" spans="1:38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</row>
    <row r="670" spans="1:38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</row>
    <row r="671" spans="1:38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</row>
    <row r="672" spans="1:38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</row>
    <row r="673" spans="1:38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</row>
    <row r="674" spans="1:38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</row>
    <row r="677" spans="1:38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</row>
    <row r="678" spans="1:38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</row>
    <row r="680" spans="1:38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</row>
    <row r="681" spans="1:38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</row>
    <row r="682" spans="1:38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</row>
    <row r="683" spans="1:38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</row>
    <row r="684" spans="1:38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</row>
    <row r="685" spans="1:38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</row>
    <row r="686" spans="1:38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</row>
    <row r="687" spans="1:38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</row>
    <row r="688" spans="1:38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</row>
    <row r="689" spans="1:38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</row>
    <row r="690" spans="1:38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</row>
    <row r="691" spans="1:38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</row>
    <row r="692" spans="1:38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</row>
    <row r="693" spans="1:38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</row>
    <row r="694" spans="1:38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</row>
    <row r="695" spans="1:38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</row>
    <row r="696" spans="1:38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</row>
    <row r="697" spans="1:38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</row>
    <row r="698" spans="1:38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</row>
    <row r="699" spans="1:38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</row>
    <row r="700" spans="1:38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</row>
    <row r="701" spans="1:38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</row>
    <row r="702" spans="1:38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</row>
    <row r="703" spans="1:38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</row>
    <row r="704" spans="1:38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</row>
    <row r="705" spans="1:38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</row>
    <row r="706" spans="1:38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</row>
    <row r="707" spans="1:38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</row>
    <row r="708" spans="1:38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</row>
    <row r="709" spans="1:38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</row>
    <row r="710" spans="1:38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</row>
    <row r="711" spans="1:38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</row>
    <row r="712" spans="1:38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</row>
    <row r="713" spans="1:38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</row>
    <row r="714" spans="1:38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</row>
    <row r="716" spans="1:38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</row>
    <row r="717" spans="1:38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</row>
    <row r="718" spans="1:38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</row>
    <row r="719" spans="1:38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</row>
    <row r="720" spans="1:38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</row>
    <row r="721" spans="1:38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</row>
    <row r="722" spans="1:38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</row>
    <row r="723" spans="1:38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</row>
    <row r="724" spans="1:38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</row>
    <row r="725" spans="1:38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</row>
    <row r="726" spans="1:38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</row>
    <row r="727" spans="1:38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</row>
    <row r="728" spans="1:38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</row>
    <row r="729" spans="1:38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</row>
    <row r="730" spans="1:38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</row>
    <row r="731" spans="1:38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</row>
    <row r="732" spans="1:38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</row>
    <row r="733" spans="1:38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</row>
    <row r="734" spans="1:38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</row>
    <row r="735" spans="1:38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</row>
    <row r="736" spans="1:38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38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</row>
    <row r="738" spans="1:38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</row>
    <row r="739" spans="1:38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</row>
    <row r="740" spans="1:38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</row>
    <row r="741" spans="1:38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</row>
    <row r="742" spans="1:38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</row>
    <row r="743" spans="1:38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</row>
    <row r="744" spans="1:38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</row>
    <row r="745" spans="1:38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</row>
    <row r="746" spans="1:38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</row>
    <row r="747" spans="1:38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</row>
    <row r="748" spans="1:38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</row>
    <row r="749" spans="1:38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</row>
    <row r="750" spans="1:38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</row>
    <row r="751" spans="1:38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</row>
    <row r="752" spans="1:38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</row>
    <row r="753" spans="1:38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</row>
    <row r="754" spans="1:38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</row>
    <row r="755" spans="1:38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</row>
    <row r="756" spans="1:38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</row>
    <row r="757" spans="1:38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</row>
    <row r="758" spans="1:38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</row>
    <row r="759" spans="1:38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</row>
    <row r="760" spans="1:38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</row>
    <row r="761" spans="1:38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</row>
    <row r="762" spans="1:38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</row>
    <row r="763" spans="1:38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</row>
    <row r="764" spans="1:38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</row>
    <row r="765" spans="1:38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</row>
    <row r="766" spans="1:38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</row>
    <row r="767" spans="1:38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</row>
    <row r="768" spans="1:38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</row>
    <row r="769" spans="1:38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</row>
    <row r="770" spans="1:38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</row>
    <row r="771" spans="1:38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</row>
    <row r="772" spans="1:38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</row>
    <row r="773" spans="1:38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</row>
    <row r="774" spans="1:38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</row>
    <row r="775" spans="1:38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</row>
    <row r="776" spans="1:38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</row>
    <row r="777" spans="1:38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</row>
    <row r="778" spans="1:38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</row>
    <row r="780" spans="1:38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</row>
    <row r="782" spans="1:38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</row>
    <row r="783" spans="1:38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</row>
    <row r="784" spans="1:38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</row>
    <row r="785" spans="1:38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</row>
    <row r="787" spans="1:38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</row>
    <row r="788" spans="1:38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</row>
    <row r="789" spans="1:38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</row>
    <row r="790" spans="1:38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</row>
    <row r="791" spans="1:38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</row>
    <row r="792" spans="1:38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</row>
    <row r="793" spans="1:38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</row>
    <row r="794" spans="1:38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</row>
    <row r="795" spans="1:38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</row>
    <row r="796" spans="1:38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</row>
    <row r="797" spans="1:38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</row>
    <row r="799" spans="1:38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</row>
    <row r="800" spans="1:38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</row>
    <row r="801" spans="1:38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</row>
    <row r="802" spans="1:38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</row>
    <row r="804" spans="1:38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</row>
    <row r="806" spans="1:38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</row>
    <row r="807" spans="1:38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</row>
    <row r="808" spans="1:38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</row>
    <row r="809" spans="1:38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</row>
    <row r="810" spans="1:38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</row>
    <row r="812" spans="1:38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</row>
    <row r="813" spans="1:38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</row>
    <row r="814" spans="1:38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</row>
    <row r="815" spans="1:38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</row>
    <row r="816" spans="1:38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</row>
    <row r="817" spans="1:38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</row>
    <row r="818" spans="1:38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</row>
    <row r="819" spans="1:38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</row>
    <row r="821" spans="1:38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</row>
    <row r="822" spans="1:38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</row>
    <row r="824" spans="1:38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</row>
    <row r="825" spans="1:38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</row>
    <row r="826" spans="1:38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spans="1:38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</row>
    <row r="829" spans="1:38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</row>
    <row r="830" spans="1:38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</row>
    <row r="831" spans="1:38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</row>
    <row r="832" spans="1:38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</row>
    <row r="833" spans="1:38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</row>
    <row r="834" spans="1:38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</row>
    <row r="835" spans="1:38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</row>
    <row r="836" spans="1:38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</row>
    <row r="837" spans="1:38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</row>
    <row r="838" spans="1:38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</row>
    <row r="839" spans="1:38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</row>
    <row r="840" spans="1:38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</row>
    <row r="841" spans="1:38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</row>
    <row r="842" spans="1:38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</row>
    <row r="843" spans="1:38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</row>
    <row r="844" spans="1:38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</row>
    <row r="845" spans="1:38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</row>
    <row r="846" spans="1:38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</row>
    <row r="847" spans="1:38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</row>
    <row r="848" spans="1:38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</row>
    <row r="849" spans="1:38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</row>
    <row r="850" spans="1:38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</row>
    <row r="851" spans="1:38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</row>
    <row r="853" spans="1:38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</row>
    <row r="854" spans="1:38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</row>
    <row r="855" spans="1:38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</row>
    <row r="856" spans="1:38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</row>
    <row r="857" spans="1:38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</row>
    <row r="858" spans="1:38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</row>
    <row r="859" spans="1:38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</row>
    <row r="860" spans="1:38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</row>
    <row r="861" spans="1:38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</row>
    <row r="862" spans="1:38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</row>
    <row r="863" spans="1:38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</row>
    <row r="864" spans="1:38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</row>
    <row r="865" spans="1:38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</row>
    <row r="866" spans="1:38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</row>
    <row r="867" spans="1:38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</row>
    <row r="868" spans="1:38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</row>
    <row r="869" spans="1:38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spans="1:38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spans="1:38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spans="1:38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spans="1:38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spans="1:38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spans="1:38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spans="1:38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spans="1:38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spans="1:38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spans="1:38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spans="1:38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</row>
    <row r="881" spans="1:38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</row>
    <row r="882" spans="1:38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</row>
    <row r="883" spans="1:38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</row>
    <row r="884" spans="1:38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</row>
    <row r="885" spans="1:38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</row>
    <row r="886" spans="1:38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</row>
    <row r="887" spans="1:38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</row>
    <row r="888" spans="1:38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</row>
    <row r="889" spans="1:38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</row>
    <row r="890" spans="1:38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</row>
    <row r="891" spans="1:38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</row>
    <row r="892" spans="1:38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</row>
    <row r="893" spans="1:38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</row>
    <row r="894" spans="1:38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</row>
    <row r="895" spans="1:38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</row>
    <row r="896" spans="1:38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</row>
    <row r="897" spans="1:38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</row>
    <row r="898" spans="1:38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</row>
    <row r="899" spans="1:38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</row>
    <row r="900" spans="1:38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</row>
    <row r="901" spans="1:38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</row>
    <row r="902" spans="1:38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</row>
    <row r="903" spans="1:38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</row>
    <row r="904" spans="1:38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</row>
    <row r="905" spans="1:38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</row>
    <row r="906" spans="1:38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</row>
    <row r="907" spans="1:38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</row>
    <row r="908" spans="1:38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</row>
    <row r="909" spans="1:38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</row>
    <row r="910" spans="1:38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</row>
    <row r="911" spans="1:38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</row>
    <row r="912" spans="1:38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</row>
    <row r="913" spans="1:38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</row>
    <row r="914" spans="1:38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</row>
    <row r="915" spans="1:38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</row>
    <row r="916" spans="1:38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</row>
    <row r="917" spans="1:38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</row>
    <row r="918" spans="1:38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</row>
    <row r="919" spans="1:38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</row>
    <row r="920" spans="1:38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  <row r="921" spans="1:38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</row>
    <row r="922" spans="1:38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</row>
    <row r="923" spans="1:38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</row>
    <row r="924" spans="1:38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</row>
    <row r="925" spans="1:38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</row>
    <row r="926" spans="1:38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</row>
    <row r="927" spans="1:38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</row>
    <row r="928" spans="1:38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</row>
    <row r="929" spans="1:38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</row>
    <row r="930" spans="1:38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</row>
    <row r="931" spans="1:38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</row>
    <row r="932" spans="1:38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</row>
    <row r="933" spans="1:38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</row>
    <row r="934" spans="1:38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</row>
    <row r="935" spans="1:38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</row>
    <row r="936" spans="1:38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</row>
    <row r="937" spans="1:38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</row>
    <row r="938" spans="1:38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</row>
    <row r="939" spans="1:38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</row>
    <row r="940" spans="1:38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</row>
    <row r="941" spans="1:38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</row>
    <row r="942" spans="1:38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</row>
    <row r="943" spans="1:38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</row>
    <row r="944" spans="1:38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</row>
    <row r="945" spans="1:38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</row>
    <row r="946" spans="1:38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</row>
    <row r="947" spans="1:38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</row>
    <row r="948" spans="1:38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</row>
    <row r="949" spans="1:38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</row>
    <row r="950" spans="1:38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</row>
    <row r="951" spans="1:38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</row>
    <row r="952" spans="1:38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</row>
    <row r="953" spans="1:38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</row>
    <row r="954" spans="1:38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</row>
    <row r="955" spans="1:38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</row>
    <row r="956" spans="1:38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</row>
    <row r="957" spans="1:38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</row>
    <row r="958" spans="1:38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</row>
    <row r="959" spans="1:38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</row>
    <row r="960" spans="1:38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</row>
    <row r="961" spans="1:38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</row>
    <row r="962" spans="1:38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</row>
    <row r="963" spans="1:38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</row>
    <row r="964" spans="1:38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</row>
    <row r="965" spans="1:38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</row>
    <row r="966" spans="1:38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</row>
    <row r="967" spans="1:38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</row>
    <row r="968" spans="1:38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</row>
    <row r="969" spans="1:38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</row>
    <row r="970" spans="1:38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</row>
    <row r="971" spans="1:38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</row>
    <row r="972" spans="1:38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</row>
    <row r="973" spans="1:38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</row>
    <row r="974" spans="1:38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</row>
    <row r="975" spans="1:38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</row>
    <row r="976" spans="1:38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</row>
    <row r="977" spans="1:38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</row>
    <row r="978" spans="1:38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</row>
    <row r="979" spans="1:38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</row>
    <row r="980" spans="1:38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</row>
    <row r="981" spans="1:38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</row>
    <row r="982" spans="1:38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</row>
    <row r="983" spans="1:38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</row>
    <row r="984" spans="1:38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</row>
    <row r="985" spans="1:38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</row>
    <row r="986" spans="1:38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</row>
    <row r="987" spans="1:38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</row>
    <row r="988" spans="1:38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</row>
    <row r="989" spans="1:38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</row>
    <row r="990" spans="1:38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</row>
    <row r="991" spans="1:38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</row>
    <row r="992" spans="1:38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</row>
    <row r="993" spans="1:38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</row>
    <row r="994" spans="1:38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</row>
    <row r="995" spans="1:38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</row>
    <row r="996" spans="1:38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</row>
    <row r="997" spans="1:38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</row>
    <row r="998" spans="1:38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</row>
    <row r="999" spans="1:38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spans="1:38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</sheetData>
  <mergeCells count="38">
    <mergeCell ref="B30:D30"/>
    <mergeCell ref="B33:B34"/>
    <mergeCell ref="C33:C34"/>
    <mergeCell ref="B18:B19"/>
    <mergeCell ref="C18:C19"/>
    <mergeCell ref="B20:D20"/>
    <mergeCell ref="B21:B23"/>
    <mergeCell ref="C21:C23"/>
    <mergeCell ref="B24:B29"/>
    <mergeCell ref="C24:C29"/>
    <mergeCell ref="AK5:AL5"/>
    <mergeCell ref="B7:D7"/>
    <mergeCell ref="B9:B11"/>
    <mergeCell ref="C9:C11"/>
    <mergeCell ref="B12:B17"/>
    <mergeCell ref="C12:C17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P1:R1"/>
    <mergeCell ref="P2:R2"/>
    <mergeCell ref="B4:B6"/>
    <mergeCell ref="C4:C6"/>
    <mergeCell ref="D4:D6"/>
    <mergeCell ref="E4:AL4"/>
    <mergeCell ref="E5:F5"/>
    <mergeCell ref="G5:H5"/>
    <mergeCell ref="I5:J5"/>
    <mergeCell ref="K5:L5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P2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</vt:lpstr>
      <vt:lpstr>รายละเอียด 1.4.1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2022-07-12T02:51:36Z</dcterms:created>
  <dcterms:modified xsi:type="dcterms:W3CDTF">2022-07-12T02:51:44Z</dcterms:modified>
</cp:coreProperties>
</file>